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360" activeTab="0"/>
  </bookViews>
  <sheets>
    <sheet name="прил2" sheetId="1" r:id="rId1"/>
    <sheet name="прил3" sheetId="2" r:id="rId2"/>
    <sheet name="заим11 источ12" sheetId="3" r:id="rId3"/>
  </sheets>
  <definedNames/>
  <calcPr fullCalcOnLoad="1"/>
</workbook>
</file>

<file path=xl/sharedStrings.xml><?xml version="1.0" encoding="utf-8"?>
<sst xmlns="http://schemas.openxmlformats.org/spreadsheetml/2006/main" count="626" uniqueCount="336">
  <si>
    <t>2 02 02150 05 0000 151</t>
  </si>
  <si>
    <t>Программа "Повышение эффективности бюджетных расходов Иркутской области на 2011 - 2013 годы"</t>
  </si>
  <si>
    <t>Субсидии бюджетам муниципальных районов на реализацию муниципальных программ повышения эффективности бюджетных расходов</t>
  </si>
  <si>
    <t>2 02 02009 05 0000 151</t>
  </si>
  <si>
    <t>Субвенции, предоставляемые местным бюджетам из Фонда компенсаций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</si>
  <si>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</si>
  <si>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</si>
  <si>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об административных правонарушениях,
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</si>
  <si>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</si>
  <si>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 xml:space="preserve">   по хранению, комплектованию, учету и использованию архивных документов, относящихся к государственной собственности Иркутской области</t>
  </si>
  <si>
    <t xml:space="preserve">   в области охраны труда</t>
  </si>
  <si>
    <t xml:space="preserve">   по предоставлению мер социальной поддержки многодетным и малоимущим семьям</t>
  </si>
  <si>
    <t xml:space="preserve">  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</si>
  <si>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 проектирования поселений, резервирования земель и изъятие, в т.ч. путем выкупа, земельных участков в границах поселения для муниципальных нужд, осуществление земельного контроля за использованием земель муниципальных образований Бодайбинского района </t>
  </si>
  <si>
    <t>БЕЗВОЗМЕЗДНЫЕ ПОСТУПЛЕНИЯ ОТ НЕГОСУДАРСТВЕННЫХ ОРГАНИЗАЦИЙ</t>
  </si>
  <si>
    <t>2 04 00000 00 0000 180</t>
  </si>
  <si>
    <t>Безвозмездные поступления  от  негосударственных организаций в бюджеты муниципальных районов</t>
  </si>
  <si>
    <t>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</si>
  <si>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</si>
  <si>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Администрация муниципального образования г.Бодайбо и района</t>
  </si>
  <si>
    <t>Финансовое управление администрации г.Бодайбо и района</t>
  </si>
  <si>
    <t>1 16 33000 00 0000 140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</si>
  <si>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</si>
  <si>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</si>
  <si>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2 02 02051 05 0000 151</t>
  </si>
  <si>
    <t>Субсидии бюджетам муниципальных районов на обеспечение жильем молодых семей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</si>
  <si>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</si>
  <si>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2 04 05010 05 0000 180</t>
  </si>
  <si>
    <t>Предоставление негосударственными организациями грантов для получателей средств 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</si>
  <si>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</si>
  <si>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</si>
  <si>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2 04 05099 05 0000 180</t>
  </si>
  <si>
    <t>муниципального образования г. Бодайбо и района в 2013 году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</si>
  <si>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</si>
  <si>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</si>
  <si>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2 07 05030 05 0000 180</t>
  </si>
  <si>
    <t>Прогноз на 2013 год</t>
  </si>
  <si>
    <t>муниципального образования г.Бодайбо и района на 2013 год</t>
  </si>
  <si>
    <r>
      <t xml:space="preserve">*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г.Бодайбо и района, утвержденной </t>
    </r>
    <r>
      <rPr>
        <sz val="10"/>
        <color indexed="10"/>
        <rFont val="Times New Roman"/>
        <family val="1"/>
      </rPr>
      <t xml:space="preserve">приложением 7 </t>
    </r>
    <r>
      <rPr>
        <sz val="10"/>
        <rFont val="Times New Roman"/>
        <family val="1"/>
      </rPr>
      <t>к Решению Думы г.Бодайбо и района "О бюджете муниципального образования г.Бодайбо и района на 2013 год"</t>
    </r>
  </si>
  <si>
    <t>муниципального образования г. Бодайбо и района на 2013 год</t>
  </si>
  <si>
    <t>Прочие безвозмездные поступления от негосударственных организаций в бюджеты муниципальных районов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</si>
  <si>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</si>
  <si>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</si>
  <si>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2 03 05010 05 0000 180</t>
  </si>
  <si>
    <t>Предоставление  государственными (муниципальными) организациями грантов для получателей средств бюджетов муниципальных районов</t>
  </si>
  <si>
    <t>2 03 05020 05 0000 180</t>
  </si>
  <si>
    <t>Поступления от денежных пожертвований, предоставляемых государственными (муниципальными) организациями  получателям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</si>
  <si>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</si>
  <si>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</si>
  <si>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2 19 05000 05 0000 151</t>
  </si>
  <si>
    <t>2 02 04025 05 0000 151</t>
  </si>
  <si>
    <t>Субвенции для осуществления органами местного самоуправления областных государственных полномочий</t>
  </si>
  <si>
    <t>2 02 02008 05 0000 151</t>
  </si>
  <si>
    <t>к решению  Думы г.Бодайбо и района</t>
  </si>
  <si>
    <t>Прогноз поступлений доходов в бюджет</t>
  </si>
  <si>
    <t>Наименование дохода</t>
  </si>
  <si>
    <t>Код бюджетной классификации</t>
  </si>
  <si>
    <t>НАЛОГОВЫЕ И НЕНАЛОГОВЫЕ ДОХОДЫ</t>
  </si>
  <si>
    <t>Код главного администратора*</t>
  </si>
  <si>
    <t>Субсидии бюджетам муниципальных районов на реализацию федеральных целевых программ</t>
  </si>
  <si>
    <t>2 02 04025 05 0091 151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</si>
  <si>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</si>
  <si>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</si>
  <si>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</si>
  <si>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</si>
  <si>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</si>
  <si>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</si>
  <si>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</si>
  <si>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</si>
  <si>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муниципальных районов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</si>
  <si>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</si>
  <si>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</si>
  <si>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</si>
  <si>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</si>
  <si>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</si>
  <si>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2 02 02999 05 0024 151</t>
  </si>
  <si>
    <t>2 02 04014 05 0079 151</t>
  </si>
  <si>
    <t>1 01 02020 01 0000 110</t>
  </si>
  <si>
    <t>1 01 02030 01 0000 110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</si>
  <si>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</si>
  <si>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</si>
  <si>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</si>
  <si>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1 08 00000 00 0000 000</t>
  </si>
  <si>
    <t>182</t>
  </si>
  <si>
    <t>Код главного администратора</t>
  </si>
  <si>
    <t>Администрация г.Бодайбо и района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</si>
  <si>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</si>
  <si>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</si>
  <si>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</si>
  <si>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</si>
  <si>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2 02 03999 05 0000 151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</si>
  <si>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</si>
  <si>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</si>
  <si>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</si>
  <si>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</si>
  <si>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</si>
  <si>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</t>
  </si>
  <si>
    <t>2 02 01999 05 0000 151</t>
  </si>
  <si>
    <t>Прочие дотации бюджетам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</si>
  <si>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</si>
  <si>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</si>
  <si>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</si>
  <si>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1 08 03010 01 0000 110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</si>
  <si>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</si>
  <si>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</si>
  <si>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</si>
  <si>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</si>
  <si>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</si>
  <si>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</si>
  <si>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</si>
  <si>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</si>
  <si>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</si>
  <si>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</si>
  <si>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</si>
  <si>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</si>
  <si>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</si>
  <si>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</si>
  <si>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</si>
  <si>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 xml:space="preserve"> 2 00 00000 00 0000 000</t>
  </si>
  <si>
    <t>2 02 00000 00 0000 000</t>
  </si>
  <si>
    <t>2 02 02000 00 0000 151</t>
  </si>
  <si>
    <t>Доходы, всего:</t>
  </si>
  <si>
    <t xml:space="preserve"> 1 00 00000 00 0000 000</t>
  </si>
  <si>
    <t>1 08 07084 01 1000 110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</si>
  <si>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</si>
  <si>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</si>
  <si>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</si>
  <si>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</si>
  <si>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</si>
  <si>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</si>
  <si>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</si>
  <si>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Сумма</t>
  </si>
  <si>
    <t>Источники внутреннего финансирования дефицита бюджета</t>
  </si>
  <si>
    <t>000</t>
  </si>
  <si>
    <t>1 05 02000 02 0000 110</t>
  </si>
  <si>
    <t>1 16 90000 00 0000 140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</si>
  <si>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</si>
  <si>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</si>
  <si>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1 11 05035 05 0000 120</t>
  </si>
  <si>
    <t>Дотации бюджетам муниципальных районов на поддержку мер по обеспечению сбалансированности бюджетов</t>
  </si>
  <si>
    <t>Программа муниципальных внутренних заимствований</t>
  </si>
  <si>
    <t>к решению Думы г.Бодайбо и района</t>
  </si>
  <si>
    <t>1 05 01000 00 0000 110</t>
  </si>
  <si>
    <t>1 11 00000 00 0000 000</t>
  </si>
  <si>
    <t>1 11 05000 00 0000 120</t>
  </si>
  <si>
    <t>1 11 05010 00 0000 120</t>
  </si>
  <si>
    <t>1 16 08000 01 0000 140</t>
  </si>
  <si>
    <t>1 16 25030 01 0000 140</t>
  </si>
  <si>
    <t>Код адм.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</si>
  <si>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</si>
  <si>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</si>
  <si>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1 16 25060 01 0000 140</t>
  </si>
  <si>
    <t>1 16 28000 01 0000 140</t>
  </si>
  <si>
    <t>1 16 30000 01 0000 140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</si>
  <si>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</si>
  <si>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2 02 04999 05 0000 151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</si>
  <si>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</si>
  <si>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Изменение остатков средств на счетах по учету средств бюджета</t>
  </si>
  <si>
    <t>Приложение № 2</t>
  </si>
  <si>
    <t>Приложение 3</t>
  </si>
  <si>
    <t>Приложение 4</t>
  </si>
  <si>
    <t>Управление культуры администрации муниципального образования г. Бодайбо и района</t>
  </si>
  <si>
    <t>Управление образования администрации муниципального образования г. Бодайбо и района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</si>
  <si>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</si>
  <si>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(прочие поступления)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</si>
  <si>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</si>
  <si>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</si>
  <si>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</si>
  <si>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</si>
  <si>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</si>
  <si>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программы энергосбережения и
повышения энергетической эффективности на период до 2020 года</t>
  </si>
  <si>
    <t>2 18 05010 05 0000 151</t>
  </si>
  <si>
    <t>Прочие доходы от оказания платных услуг (работ)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</si>
  <si>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пунктами 1 и 2 статьи 120, статьями 125, 126, 128, 129, 129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статьями 129</t>
    </r>
    <r>
      <rPr>
        <i/>
        <vertAlign val="superscript"/>
        <sz val="10"/>
        <rFont val="Times New Roman"/>
        <family val="1"/>
      </rPr>
      <t>4</t>
    </r>
    <r>
      <rPr>
        <b/>
        <i/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132, 133, 134, 135, 135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135</t>
    </r>
    <r>
      <rPr>
        <i/>
        <vertAlign val="superscript"/>
        <sz val="10"/>
        <rFont val="Times New Roman"/>
        <family val="1"/>
      </rPr>
      <t>2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</si>
  <si>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</si>
  <si>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</si>
  <si>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земельного законодательства </t>
  </si>
  <si>
    <t>1 17 0000 00 0000 000</t>
  </si>
  <si>
    <t>Субсидии бюджетам бюджетной системы Российской Федерации (межбюджетные субсидии)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</si>
  <si>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</si>
  <si>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2 02 01001 05 0000 151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</si>
  <si>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</si>
  <si>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1 13 00000 00 0000 000</t>
  </si>
  <si>
    <t>2 02 03999 05 0001 151</t>
  </si>
  <si>
    <t>904</t>
  </si>
  <si>
    <t>903</t>
  </si>
  <si>
    <t>905</t>
  </si>
  <si>
    <t>2 02 02999 05 0021 151</t>
  </si>
  <si>
    <t>2 02 03022 05 0000 151</t>
  </si>
  <si>
    <t>1 14 06000 00 0000 430</t>
  </si>
  <si>
    <t>1 14 06010 00 0000 430</t>
  </si>
  <si>
    <t>Иные межбюджетные трансферты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</si>
  <si>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</si>
  <si>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</si>
  <si>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</si>
  <si>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</si>
  <si>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</si>
  <si>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Долгосрочные целевые программы Иркутской области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</si>
  <si>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</si>
  <si>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</si>
  <si>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субсидии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</si>
  <si>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</si>
  <si>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</si>
  <si>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188</t>
  </si>
  <si>
    <t>Приложение 11</t>
  </si>
  <si>
    <t>Приложение 12</t>
  </si>
  <si>
    <t xml:space="preserve">Субвенции бюджетам муниципальных районов на ежемесячное денежное вознаграждение за классное руководство </t>
  </si>
  <si>
    <t>2 02 03026 05 0000 151</t>
  </si>
  <si>
    <t>1 11 05013 10 0000 120</t>
  </si>
  <si>
    <t>ДОХОДЫ ОТ ОКАЗАНИЯ УСЛУГ (РАБОТ) И КОМПЕНСАЦИИ ЗАТРАТ ГОСУДАРСТВА</t>
  </si>
  <si>
    <t>1 13 02995 05 0000 130</t>
  </si>
  <si>
    <t>Прочие доходы от  компенсации затрат бюджетов муниципальных районов</t>
  </si>
  <si>
    <t>1 14 02053 05 0000 410</t>
  </si>
  <si>
    <t>1 14 06013 10 0000 430</t>
  </si>
  <si>
    <t>1 13 01995 05 0000 130</t>
  </si>
  <si>
    <t>1 13 01990 00 0000 130</t>
  </si>
  <si>
    <t>Прочие доходы от оказания платных услуг (работ) получателями средств бюджетов муниципальных районов</t>
  </si>
  <si>
    <t>1 16 25000 00 0000 140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</si>
  <si>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</si>
  <si>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</si>
  <si>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Бюджетные кредиты от других бюджетов бюджетной системы Российской федерации</t>
  </si>
  <si>
    <t>2 07 00000 00 0000 180</t>
  </si>
  <si>
    <t>2 07 05000 05 0000 180</t>
  </si>
  <si>
    <t>ПРОЧИЕ БЕЗВОЗМЕЗДНЫЕ ПОСТУПЛЕНИЯ</t>
  </si>
  <si>
    <t>Прочие безвозмездные поступления в бюджеты муниципальных районов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</si>
  <si>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</si>
  <si>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</si>
  <si>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МКУ "Управление капитального строительства администрации г.Бодайбо и района"</t>
  </si>
  <si>
    <t>МКУ "Архив администрации г.Бодайбо и района"</t>
  </si>
  <si>
    <t>БЕЗВОЗМЕЗДНЫЕ ПОСТУПЛЕНИЯ ОТ ДРУГИХ БЮДЖЕТОВ БЮДЖЕТНОЙ СИСТЕМЫ РОССИЙСКОЙ ФЕДЕРАЦИИ</t>
  </si>
  <si>
    <t>2 02 04000 00 0000 151</t>
  </si>
  <si>
    <t>2 02 04014 00 0000 151</t>
  </si>
  <si>
    <t>2 02 04014 05 0000 151</t>
  </si>
  <si>
    <t>2 02 04014 05 0064 151</t>
  </si>
  <si>
    <t>161</t>
  </si>
  <si>
    <t>к решению Думы г. Бодайбо и района</t>
  </si>
  <si>
    <t>Гл. адм.</t>
  </si>
  <si>
    <t>048</t>
  </si>
  <si>
    <t>Главные администраторы доходов бюджета</t>
  </si>
  <si>
    <t>1 08 07084 01 4000 110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</si>
  <si>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 в части реализации основных средств по указанному имуществу</t>
  </si>
  <si>
    <t>Главные администраторы источников  финансирования дефицита бюджета</t>
  </si>
  <si>
    <t>Наименование источника финансирования дефицита бюджета</t>
  </si>
  <si>
    <t>1 11 09045 05 0000 120</t>
  </si>
  <si>
    <t>Единый сельскохозяйственный налог</t>
  </si>
  <si>
    <t>1 05 03000 01 0000 110</t>
  </si>
  <si>
    <t>1 16 25050 01 0000 140</t>
  </si>
  <si>
    <t>1 16 33050 05 0000 140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</si>
  <si>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</si>
  <si>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2 02 02999 05 0000 151</t>
  </si>
  <si>
    <t>2 02 02999 05 0028 151</t>
  </si>
  <si>
    <t>2 02 03000 00 0000 151</t>
  </si>
  <si>
    <t>Субвенции бюджетам субъектов Российской Федерации и муниципальных образований</t>
  </si>
  <si>
    <t>2 02 03021 05 0000 151</t>
  </si>
  <si>
    <t>2 02 03024 05 0011 151</t>
  </si>
  <si>
    <t>2 02 03024 05 0012 151</t>
  </si>
  <si>
    <t>2 02 03024 05 0015 151</t>
  </si>
  <si>
    <t>2 02 03024 05 0016 151</t>
  </si>
  <si>
    <t>2 02 03024 05 0017 151</t>
  </si>
  <si>
    <t>2 02 03024 05 0019 151</t>
  </si>
  <si>
    <t>902</t>
  </si>
  <si>
    <t>Источники внутреннего финансирования дефицитов бюджетов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</si>
  <si>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</si>
  <si>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</si>
  <si>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</si>
  <si>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</si>
  <si>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</si>
  <si>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</si>
  <si>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</si>
  <si>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</si>
  <si>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</si>
  <si>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</si>
  <si>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</si>
  <si>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</si>
  <si>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</si>
  <si>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</si>
  <si>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1 11 09000 00 0000 120</t>
  </si>
  <si>
    <t>1 11 09040 00 0000 120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</si>
  <si>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</si>
  <si>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</si>
  <si>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</si>
  <si>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</si>
  <si>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</si>
  <si>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</si>
  <si>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2 02 03007 05 0000 151</t>
  </si>
  <si>
    <t>ПРОЧИЕ НЕНАЛОГОВЫЕ ДОХОДЫ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</si>
  <si>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(за счет средств областного бюджета)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</si>
  <si>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(за счет средств федерального бюджета)</t>
  </si>
  <si>
    <t xml:space="preserve">   в области производства и оборота этилового спирта, алкогольной и спиртосодержащей продукции</t>
  </si>
  <si>
    <t xml:space="preserve">   по определению персонального состава и обеспечению деятельности административных комиссий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</si>
  <si>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</si>
  <si>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</t>
    </r>
  </si>
  <si>
    <t>1 16 30014 01 0000 140</t>
  </si>
  <si>
    <t>498</t>
  </si>
  <si>
    <t>Налог на доходы физических лиц с доходов, полученных физическими лицами в соответствии со
статьей 228 Налогового кодекса Российской
Федерации</t>
  </si>
  <si>
    <t>1 16 30010 01 0000 140</t>
  </si>
  <si>
    <t>Денежные взыскания (штрафы) за нарушение правил перевозки крупногабаритных и тяжеловесных
грузов по автомобильным дорогам общего пользования</t>
  </si>
  <si>
    <t>1 16 43000 01 0000 140</t>
  </si>
  <si>
    <t>1 16 45000 01 0000 140</t>
  </si>
  <si>
    <t>2 02 01003 05 0000 151</t>
  </si>
  <si>
    <t>доходов бюджета</t>
  </si>
  <si>
    <t>1 05 01011 01 0000 110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</si>
  <si>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</si>
  <si>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</si>
  <si>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</si>
  <si>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1 05 02010 02 0000 110</t>
  </si>
  <si>
    <t>1 05 03010 01 0000 110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</si>
  <si>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</si>
  <si>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</si>
  <si>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</si>
  <si>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</si>
  <si>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</si>
  <si>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</si>
  <si>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</si>
  <si>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</si>
  <si>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</si>
  <si>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</si>
  <si>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</si>
  <si>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</si>
  <si>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</si>
  <si>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</si>
  <si>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Управление культуры администрации муниципального образования г.Бодайбо и района</t>
  </si>
  <si>
    <t>Управление образования администрации муниципального образования г.Бодайбо и района</t>
  </si>
  <si>
    <t>321</t>
  </si>
  <si>
    <t xml:space="preserve">Денежные взыскания (штрафы) за правонарушения в области дорожного движения </t>
  </si>
  <si>
    <t xml:space="preserve">Прочие денежные взыскания (штрафы) за правонарушения в области дорожного движения </t>
  </si>
  <si>
    <t>1 16 30030 01 0000 140</t>
  </si>
  <si>
    <t>от 21.12.2012 г. №32-па</t>
  </si>
  <si>
    <t>Субсидии, предоставляемые местным бюджетам из Фонда софинансирования расходов Иркутской области</t>
  </si>
  <si>
    <t>за счет средств областного бюджета</t>
  </si>
  <si>
    <t xml:space="preserve">  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</si>
  <si>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 xml:space="preserve">   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</si>
  <si>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от 14.03.2013 г. №__6-па___</t>
  </si>
  <si>
    <t>от _14.03._2013 г. №_6-па_</t>
  </si>
  <si>
    <t>от _14.03.2013 г. №__6-па_</t>
  </si>
  <si>
    <t>от _14.03.2013 г. № 6-па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</si>
</sst>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TimesNewRomanPSMT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0" fontId="1" fillId="0" borderId="0" xfId="43" applyFont="1" applyAlignment="1">
      <alignment/>
    </xf>
    <xf numFmtId="170" fontId="1" fillId="0" borderId="0" xfId="43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right" vertical="center" wrapText="1"/>
    </xf>
    <xf numFmtId="188" fontId="4" fillId="33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 vertical="center" wrapText="1"/>
    </xf>
    <xf numFmtId="188" fontId="1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vertical="center"/>
    </xf>
    <xf numFmtId="177" fontId="4" fillId="33" borderId="10" xfId="60" applyNumberFormat="1" applyFont="1" applyFill="1" applyBorder="1" applyAlignment="1">
      <alignment horizontal="right" vertical="center"/>
    </xf>
    <xf numFmtId="177" fontId="4" fillId="0" borderId="10" xfId="60" applyNumberFormat="1" applyFont="1" applyFill="1" applyBorder="1" applyAlignment="1">
      <alignment horizontal="right" vertical="center" wrapText="1"/>
    </xf>
    <xf numFmtId="177" fontId="4" fillId="0" borderId="10" xfId="60" applyNumberFormat="1" applyFont="1" applyFill="1" applyBorder="1" applyAlignment="1">
      <alignment horizontal="right" vertical="center"/>
    </xf>
    <xf numFmtId="188" fontId="12" fillId="0" borderId="10" xfId="6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12" fillId="0" borderId="10" xfId="60" applyNumberFormat="1" applyFont="1" applyBorder="1" applyAlignment="1">
      <alignment horizontal="right" vertical="center"/>
    </xf>
    <xf numFmtId="177" fontId="4" fillId="0" borderId="10" xfId="60" applyNumberFormat="1" applyFont="1" applyBorder="1" applyAlignment="1">
      <alignment horizontal="right" vertical="center"/>
    </xf>
    <xf numFmtId="171" fontId="1" fillId="0" borderId="10" xfId="60" applyFont="1" applyBorder="1" applyAlignment="1">
      <alignment horizontal="right" vertical="center"/>
    </xf>
    <xf numFmtId="177" fontId="13" fillId="0" borderId="10" xfId="60" applyNumberFormat="1" applyFont="1" applyBorder="1" applyAlignment="1">
      <alignment horizontal="right" vertical="center"/>
    </xf>
    <xf numFmtId="188" fontId="12" fillId="0" borderId="10" xfId="6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3.00390625" style="3" customWidth="1"/>
    <col min="2" max="2" width="7.28125" style="15" bestFit="1" customWidth="1"/>
    <col min="3" max="3" width="21.7109375" style="16" customWidth="1"/>
    <col min="4" max="4" width="10.28125" style="21" bestFit="1" customWidth="1"/>
    <col min="5" max="5" width="10.8515625" style="3" bestFit="1" customWidth="1"/>
    <col min="6" max="11" width="9.140625" style="3" customWidth="1"/>
    <col min="12" max="12" width="10.8515625" style="3" bestFit="1" customWidth="1"/>
    <col min="13" max="16384" width="9.140625" style="3" customWidth="1"/>
  </cols>
  <sheetData>
    <row r="1" spans="1:4" ht="12.75">
      <c r="A1" s="1"/>
      <c r="B1" s="39"/>
      <c r="C1" s="23"/>
      <c r="D1" s="24" t="s">
        <v>158</v>
      </c>
    </row>
    <row r="2" spans="1:4" ht="12.75">
      <c r="A2" s="1"/>
      <c r="B2" s="39"/>
      <c r="C2" s="23"/>
      <c r="D2" s="24" t="s">
        <v>235</v>
      </c>
    </row>
    <row r="3" spans="1:4" ht="12.75">
      <c r="A3" s="1"/>
      <c r="B3" s="39"/>
      <c r="C3" s="2"/>
      <c r="D3" s="28" t="s">
        <v>332</v>
      </c>
    </row>
    <row r="4" spans="1:4" ht="12.75">
      <c r="A4" s="1"/>
      <c r="B4" s="39"/>
      <c r="C4" s="2"/>
      <c r="D4" s="22"/>
    </row>
    <row r="5" spans="1:4" ht="12.75">
      <c r="A5" s="109" t="s">
        <v>54</v>
      </c>
      <c r="B5" s="109"/>
      <c r="C5" s="109"/>
      <c r="D5" s="22"/>
    </row>
    <row r="6" spans="1:4" ht="12.75">
      <c r="A6" s="109" t="s">
        <v>32</v>
      </c>
      <c r="B6" s="109"/>
      <c r="C6" s="109"/>
      <c r="D6" s="22"/>
    </row>
    <row r="7" spans="1:4" ht="12.75">
      <c r="A7" s="11"/>
      <c r="B7" s="11"/>
      <c r="C7" s="11"/>
      <c r="D7" s="22" t="s">
        <v>128</v>
      </c>
    </row>
    <row r="8" spans="1:4" ht="12.75" customHeight="1">
      <c r="A8" s="111" t="s">
        <v>55</v>
      </c>
      <c r="B8" s="110" t="s">
        <v>56</v>
      </c>
      <c r="C8" s="110"/>
      <c r="D8" s="107" t="s">
        <v>36</v>
      </c>
    </row>
    <row r="9" spans="1:4" ht="12.75">
      <c r="A9" s="111"/>
      <c r="B9" s="112" t="s">
        <v>236</v>
      </c>
      <c r="C9" s="107" t="s">
        <v>300</v>
      </c>
      <c r="D9" s="108"/>
    </row>
    <row r="10" spans="1:4" ht="12.75">
      <c r="A10" s="111"/>
      <c r="B10" s="113"/>
      <c r="C10" s="114"/>
      <c r="D10" s="108"/>
    </row>
    <row r="11" spans="1:4" ht="12.75" customHeight="1">
      <c r="A11" s="40" t="s">
        <v>57</v>
      </c>
      <c r="B11" s="41" t="s">
        <v>133</v>
      </c>
      <c r="C11" s="42" t="s">
        <v>122</v>
      </c>
      <c r="D11" s="76">
        <v>518736</v>
      </c>
    </row>
    <row r="12" spans="1:4" s="13" customFormat="1" ht="12.75">
      <c r="A12" s="43" t="s">
        <v>70</v>
      </c>
      <c r="B12" s="44">
        <v>182</v>
      </c>
      <c r="C12" s="43" t="s">
        <v>71</v>
      </c>
      <c r="D12" s="70">
        <v>439878.3</v>
      </c>
    </row>
    <row r="13" spans="1:4" s="13" customFormat="1" ht="12.75">
      <c r="A13" s="45" t="s">
        <v>72</v>
      </c>
      <c r="B13" s="46">
        <v>182</v>
      </c>
      <c r="C13" s="43" t="s">
        <v>73</v>
      </c>
      <c r="D13" s="70">
        <v>439878.3</v>
      </c>
    </row>
    <row r="14" spans="1:4" s="12" customFormat="1" ht="65.25">
      <c r="A14" s="47" t="s">
        <v>290</v>
      </c>
      <c r="B14" s="48">
        <v>182</v>
      </c>
      <c r="C14" s="47" t="s">
        <v>74</v>
      </c>
      <c r="D14" s="72">
        <v>436425.6</v>
      </c>
    </row>
    <row r="15" spans="1:4" s="12" customFormat="1" ht="102">
      <c r="A15" s="47" t="s">
        <v>193</v>
      </c>
      <c r="B15" s="48">
        <v>182</v>
      </c>
      <c r="C15" s="47" t="s">
        <v>77</v>
      </c>
      <c r="D15" s="72">
        <v>718.3</v>
      </c>
    </row>
    <row r="16" spans="1:4" s="12" customFormat="1" ht="51">
      <c r="A16" s="47" t="s">
        <v>294</v>
      </c>
      <c r="B16" s="48" t="s">
        <v>83</v>
      </c>
      <c r="C16" s="47" t="s">
        <v>78</v>
      </c>
      <c r="D16" s="72">
        <v>1540</v>
      </c>
    </row>
    <row r="17" spans="1:4" s="12" customFormat="1" ht="78">
      <c r="A17" s="47" t="s">
        <v>291</v>
      </c>
      <c r="B17" s="48">
        <v>182</v>
      </c>
      <c r="C17" s="47" t="s">
        <v>192</v>
      </c>
      <c r="D17" s="72">
        <v>1194.4</v>
      </c>
    </row>
    <row r="18" spans="1:4" s="12" customFormat="1" ht="12.75">
      <c r="A18" s="43" t="s">
        <v>79</v>
      </c>
      <c r="B18" s="44">
        <v>182</v>
      </c>
      <c r="C18" s="43" t="s">
        <v>80</v>
      </c>
      <c r="D18" s="71">
        <v>34033.4</v>
      </c>
    </row>
    <row r="19" spans="1:4" s="12" customFormat="1" ht="25.5">
      <c r="A19" s="43" t="s">
        <v>61</v>
      </c>
      <c r="B19" s="44">
        <v>182</v>
      </c>
      <c r="C19" s="43" t="s">
        <v>142</v>
      </c>
      <c r="D19" s="70">
        <v>19105.7</v>
      </c>
    </row>
    <row r="20" spans="1:4" s="12" customFormat="1" ht="25.5">
      <c r="A20" s="47" t="s">
        <v>62</v>
      </c>
      <c r="B20" s="48">
        <v>182</v>
      </c>
      <c r="C20" s="47" t="s">
        <v>301</v>
      </c>
      <c r="D20" s="72">
        <v>15039</v>
      </c>
    </row>
    <row r="21" spans="1:4" s="12" customFormat="1" ht="38.25">
      <c r="A21" s="47" t="s">
        <v>63</v>
      </c>
      <c r="B21" s="48">
        <v>182</v>
      </c>
      <c r="C21" s="47" t="s">
        <v>302</v>
      </c>
      <c r="D21" s="72">
        <v>2805</v>
      </c>
    </row>
    <row r="22" spans="1:4" s="12" customFormat="1" ht="32.25" customHeight="1">
      <c r="A22" s="47" t="s">
        <v>303</v>
      </c>
      <c r="B22" s="48" t="s">
        <v>83</v>
      </c>
      <c r="C22" s="47" t="s">
        <v>304</v>
      </c>
      <c r="D22" s="72">
        <v>1261.7</v>
      </c>
    </row>
    <row r="23" spans="1:4" s="12" customFormat="1" ht="25.5">
      <c r="A23" s="43" t="s">
        <v>81</v>
      </c>
      <c r="B23" s="44" t="s">
        <v>83</v>
      </c>
      <c r="C23" s="43" t="s">
        <v>134</v>
      </c>
      <c r="D23" s="70">
        <v>14850</v>
      </c>
    </row>
    <row r="24" spans="1:4" s="12" customFormat="1" ht="28.5" customHeight="1">
      <c r="A24" s="47" t="s">
        <v>81</v>
      </c>
      <c r="B24" s="48">
        <v>182</v>
      </c>
      <c r="C24" s="47" t="s">
        <v>305</v>
      </c>
      <c r="D24" s="72">
        <v>14850</v>
      </c>
    </row>
    <row r="25" spans="1:4" s="12" customFormat="1" ht="12.75">
      <c r="A25" s="43" t="s">
        <v>244</v>
      </c>
      <c r="B25" s="44" t="s">
        <v>83</v>
      </c>
      <c r="C25" s="43" t="s">
        <v>245</v>
      </c>
      <c r="D25" s="70">
        <v>77.7</v>
      </c>
    </row>
    <row r="26" spans="1:4" s="12" customFormat="1" ht="12.75">
      <c r="A26" s="47" t="s">
        <v>244</v>
      </c>
      <c r="B26" s="48">
        <v>182</v>
      </c>
      <c r="C26" s="47" t="s">
        <v>306</v>
      </c>
      <c r="D26" s="72">
        <v>77.7</v>
      </c>
    </row>
    <row r="27" spans="1:4" s="12" customFormat="1" ht="12.75">
      <c r="A27" s="43" t="s">
        <v>64</v>
      </c>
      <c r="B27" s="44" t="s">
        <v>133</v>
      </c>
      <c r="C27" s="43" t="s">
        <v>82</v>
      </c>
      <c r="D27" s="70">
        <v>3030</v>
      </c>
    </row>
    <row r="28" spans="1:4" s="12" customFormat="1" ht="38.25">
      <c r="A28" s="47" t="s">
        <v>65</v>
      </c>
      <c r="B28" s="48">
        <v>182</v>
      </c>
      <c r="C28" s="47" t="s">
        <v>102</v>
      </c>
      <c r="D28" s="72">
        <v>2150</v>
      </c>
    </row>
    <row r="29" spans="1:4" s="13" customFormat="1" ht="38.25" customHeight="1">
      <c r="A29" s="47" t="s">
        <v>69</v>
      </c>
      <c r="B29" s="48" t="s">
        <v>184</v>
      </c>
      <c r="C29" s="47" t="s">
        <v>123</v>
      </c>
      <c r="D29" s="72">
        <v>880</v>
      </c>
    </row>
    <row r="30" spans="1:4" s="13" customFormat="1" ht="38.25">
      <c r="A30" s="49" t="s">
        <v>66</v>
      </c>
      <c r="B30" s="44">
        <v>904</v>
      </c>
      <c r="C30" s="43" t="s">
        <v>143</v>
      </c>
      <c r="D30" s="73">
        <v>7500</v>
      </c>
    </row>
    <row r="31" spans="1:4" s="12" customFormat="1" ht="76.5">
      <c r="A31" s="43" t="s">
        <v>307</v>
      </c>
      <c r="B31" s="44">
        <v>904</v>
      </c>
      <c r="C31" s="43" t="s">
        <v>144</v>
      </c>
      <c r="D31" s="73">
        <v>3500</v>
      </c>
    </row>
    <row r="32" spans="1:4" s="12" customFormat="1" ht="51">
      <c r="A32" s="43" t="s">
        <v>68</v>
      </c>
      <c r="B32" s="44">
        <v>904</v>
      </c>
      <c r="C32" s="43" t="s">
        <v>145</v>
      </c>
      <c r="D32" s="73">
        <v>3500</v>
      </c>
    </row>
    <row r="33" spans="1:4" s="13" customFormat="1" ht="63.75">
      <c r="A33" s="47" t="s">
        <v>67</v>
      </c>
      <c r="B33" s="48">
        <v>904</v>
      </c>
      <c r="C33" s="47" t="s">
        <v>208</v>
      </c>
      <c r="D33" s="72">
        <v>3500</v>
      </c>
    </row>
    <row r="34" spans="1:4" s="13" customFormat="1" ht="76.5">
      <c r="A34" s="43" t="s">
        <v>309</v>
      </c>
      <c r="B34" s="44">
        <v>904</v>
      </c>
      <c r="C34" s="43" t="s">
        <v>276</v>
      </c>
      <c r="D34" s="73">
        <v>4000</v>
      </c>
    </row>
    <row r="35" spans="1:4" s="12" customFormat="1" ht="25.5" customHeight="1">
      <c r="A35" s="43" t="s">
        <v>310</v>
      </c>
      <c r="B35" s="44">
        <v>904</v>
      </c>
      <c r="C35" s="43" t="s">
        <v>277</v>
      </c>
      <c r="D35" s="73">
        <v>4000</v>
      </c>
    </row>
    <row r="36" spans="1:4" s="12" customFormat="1" ht="76.5">
      <c r="A36" s="47" t="s">
        <v>311</v>
      </c>
      <c r="B36" s="48">
        <v>904</v>
      </c>
      <c r="C36" s="47" t="s">
        <v>243</v>
      </c>
      <c r="D36" s="72">
        <v>4000</v>
      </c>
    </row>
    <row r="37" spans="1:4" s="12" customFormat="1" ht="25.5">
      <c r="A37" s="49" t="s">
        <v>103</v>
      </c>
      <c r="B37" s="44" t="s">
        <v>237</v>
      </c>
      <c r="C37" s="43" t="s">
        <v>104</v>
      </c>
      <c r="D37" s="70">
        <v>4391.1</v>
      </c>
    </row>
    <row r="38" spans="1:4" s="12" customFormat="1" ht="12.75">
      <c r="A38" s="43" t="s">
        <v>105</v>
      </c>
      <c r="B38" s="44" t="s">
        <v>237</v>
      </c>
      <c r="C38" s="43" t="s">
        <v>106</v>
      </c>
      <c r="D38" s="70">
        <v>4391.1</v>
      </c>
    </row>
    <row r="39" spans="1:4" s="12" customFormat="1" ht="25.5">
      <c r="A39" s="47" t="s">
        <v>313</v>
      </c>
      <c r="B39" s="48" t="s">
        <v>237</v>
      </c>
      <c r="C39" s="47" t="s">
        <v>314</v>
      </c>
      <c r="D39" s="72">
        <v>743.8</v>
      </c>
    </row>
    <row r="40" spans="1:4" s="12" customFormat="1" ht="25.5">
      <c r="A40" s="47" t="s">
        <v>315</v>
      </c>
      <c r="B40" s="48" t="s">
        <v>237</v>
      </c>
      <c r="C40" s="47" t="s">
        <v>316</v>
      </c>
      <c r="D40" s="72">
        <v>345.8</v>
      </c>
    </row>
    <row r="41" spans="1:4" s="12" customFormat="1" ht="12.75">
      <c r="A41" s="47" t="s">
        <v>317</v>
      </c>
      <c r="B41" s="48" t="s">
        <v>237</v>
      </c>
      <c r="C41" s="47" t="s">
        <v>318</v>
      </c>
      <c r="D41" s="72">
        <v>796</v>
      </c>
    </row>
    <row r="42" spans="1:4" s="12" customFormat="1" ht="12.75">
      <c r="A42" s="47" t="s">
        <v>319</v>
      </c>
      <c r="B42" s="48" t="s">
        <v>237</v>
      </c>
      <c r="C42" s="47" t="s">
        <v>320</v>
      </c>
      <c r="D42" s="72">
        <v>2505.5</v>
      </c>
    </row>
    <row r="43" spans="1:4" s="12" customFormat="1" ht="25.5">
      <c r="A43" s="49" t="s">
        <v>209</v>
      </c>
      <c r="B43" s="44" t="s">
        <v>133</v>
      </c>
      <c r="C43" s="43" t="s">
        <v>182</v>
      </c>
      <c r="D43" s="74">
        <v>21162.5</v>
      </c>
    </row>
    <row r="44" spans="1:4" s="12" customFormat="1" ht="12.75">
      <c r="A44" s="49" t="s">
        <v>172</v>
      </c>
      <c r="B44" s="44"/>
      <c r="C44" s="43" t="s">
        <v>215</v>
      </c>
      <c r="D44" s="74">
        <v>21162.5</v>
      </c>
    </row>
    <row r="45" spans="1:4" s="12" customFormat="1" ht="30" customHeight="1">
      <c r="A45" s="49" t="s">
        <v>216</v>
      </c>
      <c r="B45" s="44"/>
      <c r="C45" s="43" t="s">
        <v>214</v>
      </c>
      <c r="D45" s="74">
        <v>21162.5</v>
      </c>
    </row>
    <row r="46" spans="1:4" s="12" customFormat="1" ht="25.5">
      <c r="A46" s="50" t="s">
        <v>321</v>
      </c>
      <c r="B46" s="48" t="s">
        <v>260</v>
      </c>
      <c r="C46" s="47" t="s">
        <v>214</v>
      </c>
      <c r="D46" s="72">
        <v>2780</v>
      </c>
    </row>
    <row r="47" spans="1:4" s="12" customFormat="1" ht="25.5">
      <c r="A47" s="50" t="s">
        <v>322</v>
      </c>
      <c r="B47" s="48" t="s">
        <v>185</v>
      </c>
      <c r="C47" s="47" t="s">
        <v>214</v>
      </c>
      <c r="D47" s="72">
        <v>18102.5</v>
      </c>
    </row>
    <row r="48" spans="1:4" s="12" customFormat="1" ht="12.75">
      <c r="A48" s="50" t="s">
        <v>228</v>
      </c>
      <c r="B48" s="48" t="s">
        <v>184</v>
      </c>
      <c r="C48" s="47" t="s">
        <v>214</v>
      </c>
      <c r="D48" s="72">
        <v>180</v>
      </c>
    </row>
    <row r="49" spans="1:4" s="12" customFormat="1" ht="25.5">
      <c r="A49" s="50" t="s">
        <v>227</v>
      </c>
      <c r="B49" s="48" t="s">
        <v>184</v>
      </c>
      <c r="C49" s="47" t="s">
        <v>214</v>
      </c>
      <c r="D49" s="72">
        <v>100</v>
      </c>
    </row>
    <row r="50" spans="1:4" s="12" customFormat="1" ht="25.5">
      <c r="A50" s="49" t="s">
        <v>278</v>
      </c>
      <c r="B50" s="44">
        <v>904</v>
      </c>
      <c r="C50" s="43" t="s">
        <v>279</v>
      </c>
      <c r="D50" s="70">
        <v>632</v>
      </c>
    </row>
    <row r="51" spans="1:4" s="12" customFormat="1" ht="69" customHeight="1">
      <c r="A51" s="49" t="s">
        <v>312</v>
      </c>
      <c r="B51" s="44">
        <v>904</v>
      </c>
      <c r="C51" s="43" t="s">
        <v>280</v>
      </c>
      <c r="D51" s="70">
        <v>412</v>
      </c>
    </row>
    <row r="52" spans="1:4" s="12" customFormat="1" ht="75" customHeight="1">
      <c r="A52" s="50" t="s">
        <v>22</v>
      </c>
      <c r="B52" s="48">
        <v>904</v>
      </c>
      <c r="C52" s="47" t="s">
        <v>212</v>
      </c>
      <c r="D52" s="72">
        <v>412</v>
      </c>
    </row>
    <row r="53" spans="1:4" s="12" customFormat="1" ht="54" customHeight="1">
      <c r="A53" s="49" t="s">
        <v>23</v>
      </c>
      <c r="B53" s="44">
        <v>904</v>
      </c>
      <c r="C53" s="43" t="s">
        <v>189</v>
      </c>
      <c r="D53" s="70">
        <v>220</v>
      </c>
    </row>
    <row r="54" spans="1:4" s="12" customFormat="1" ht="25.5" customHeight="1">
      <c r="A54" s="49" t="s">
        <v>281</v>
      </c>
      <c r="B54" s="44">
        <v>904</v>
      </c>
      <c r="C54" s="43" t="s">
        <v>190</v>
      </c>
      <c r="D54" s="70">
        <v>220</v>
      </c>
    </row>
    <row r="55" spans="1:4" s="12" customFormat="1" ht="39.75" customHeight="1">
      <c r="A55" s="50" t="s">
        <v>248</v>
      </c>
      <c r="B55" s="48">
        <v>904</v>
      </c>
      <c r="C55" s="47" t="s">
        <v>213</v>
      </c>
      <c r="D55" s="72">
        <v>220</v>
      </c>
    </row>
    <row r="56" spans="1:4" s="12" customFormat="1" ht="12.75">
      <c r="A56" s="43" t="s">
        <v>107</v>
      </c>
      <c r="B56" s="44" t="s">
        <v>133</v>
      </c>
      <c r="C56" s="43" t="s">
        <v>108</v>
      </c>
      <c r="D56" s="71">
        <v>7842.9</v>
      </c>
    </row>
    <row r="57" spans="1:4" s="12" customFormat="1" ht="25.5" customHeight="1">
      <c r="A57" s="43" t="s">
        <v>109</v>
      </c>
      <c r="B57" s="44">
        <v>182</v>
      </c>
      <c r="C57" s="43" t="s">
        <v>110</v>
      </c>
      <c r="D57" s="70">
        <v>355</v>
      </c>
    </row>
    <row r="58" spans="1:4" s="12" customFormat="1" ht="113.25" customHeight="1">
      <c r="A58" s="47" t="s">
        <v>173</v>
      </c>
      <c r="B58" s="48">
        <v>182</v>
      </c>
      <c r="C58" s="47" t="s">
        <v>111</v>
      </c>
      <c r="D58" s="72">
        <v>290</v>
      </c>
    </row>
    <row r="59" spans="1:4" s="12" customFormat="1" ht="51">
      <c r="A59" s="47" t="s">
        <v>112</v>
      </c>
      <c r="B59" s="48">
        <v>182</v>
      </c>
      <c r="C59" s="47" t="s">
        <v>113</v>
      </c>
      <c r="D59" s="72">
        <v>65</v>
      </c>
    </row>
    <row r="60" spans="1:4" s="12" customFormat="1" ht="51">
      <c r="A60" s="43" t="s">
        <v>114</v>
      </c>
      <c r="B60" s="44">
        <v>182</v>
      </c>
      <c r="C60" s="43" t="s">
        <v>115</v>
      </c>
      <c r="D60" s="70">
        <v>10</v>
      </c>
    </row>
    <row r="61" spans="1:4" s="12" customFormat="1" ht="51">
      <c r="A61" s="52" t="s">
        <v>181</v>
      </c>
      <c r="B61" s="53" t="s">
        <v>133</v>
      </c>
      <c r="C61" s="43" t="s">
        <v>146</v>
      </c>
      <c r="D61" s="70">
        <v>66.4</v>
      </c>
    </row>
    <row r="62" spans="1:4" s="12" customFormat="1" ht="51">
      <c r="A62" s="54" t="s">
        <v>34</v>
      </c>
      <c r="B62" s="53" t="s">
        <v>133</v>
      </c>
      <c r="C62" s="47" t="s">
        <v>33</v>
      </c>
      <c r="D62" s="70">
        <v>66.4</v>
      </c>
    </row>
    <row r="63" spans="1:4" s="12" customFormat="1" ht="102">
      <c r="A63" s="52" t="s">
        <v>174</v>
      </c>
      <c r="B63" s="53" t="s">
        <v>133</v>
      </c>
      <c r="C63" s="43" t="s">
        <v>217</v>
      </c>
      <c r="D63" s="70">
        <v>645</v>
      </c>
    </row>
    <row r="64" spans="1:4" s="12" customFormat="1" ht="38.25">
      <c r="A64" s="54" t="s">
        <v>175</v>
      </c>
      <c r="B64" s="55" t="s">
        <v>133</v>
      </c>
      <c r="C64" s="47" t="s">
        <v>147</v>
      </c>
      <c r="D64" s="72">
        <v>595</v>
      </c>
    </row>
    <row r="65" spans="1:4" s="12" customFormat="1" ht="25.5">
      <c r="A65" s="54" t="s">
        <v>282</v>
      </c>
      <c r="B65" s="55" t="s">
        <v>133</v>
      </c>
      <c r="C65" s="47" t="s">
        <v>246</v>
      </c>
      <c r="D65" s="72">
        <v>10</v>
      </c>
    </row>
    <row r="66" spans="1:4" s="12" customFormat="1" ht="25.5">
      <c r="A66" s="54" t="s">
        <v>176</v>
      </c>
      <c r="B66" s="55" t="s">
        <v>323</v>
      </c>
      <c r="C66" s="47" t="s">
        <v>151</v>
      </c>
      <c r="D66" s="72">
        <v>40</v>
      </c>
    </row>
    <row r="67" spans="1:4" s="12" customFormat="1" ht="51">
      <c r="A67" s="52" t="s">
        <v>154</v>
      </c>
      <c r="B67" s="53">
        <v>141</v>
      </c>
      <c r="C67" s="43" t="s">
        <v>152</v>
      </c>
      <c r="D67" s="70">
        <v>518</v>
      </c>
    </row>
    <row r="68" spans="1:4" s="12" customFormat="1" ht="25.5">
      <c r="A68" s="52" t="s">
        <v>324</v>
      </c>
      <c r="B68" s="53" t="s">
        <v>203</v>
      </c>
      <c r="C68" s="43" t="s">
        <v>153</v>
      </c>
      <c r="D68" s="70">
        <v>405.5</v>
      </c>
    </row>
    <row r="69" spans="1:4" s="13" customFormat="1" ht="38.25">
      <c r="A69" s="52" t="s">
        <v>296</v>
      </c>
      <c r="B69" s="53"/>
      <c r="C69" s="43" t="s">
        <v>295</v>
      </c>
      <c r="D69" s="70">
        <v>3.5</v>
      </c>
    </row>
    <row r="70" spans="1:4" s="13" customFormat="1" ht="51">
      <c r="A70" s="54" t="s">
        <v>5</v>
      </c>
      <c r="B70" s="55" t="s">
        <v>203</v>
      </c>
      <c r="C70" s="80" t="s">
        <v>292</v>
      </c>
      <c r="D70" s="72">
        <v>3.5</v>
      </c>
    </row>
    <row r="71" spans="1:4" s="13" customFormat="1" ht="25.5" customHeight="1">
      <c r="A71" s="52" t="s">
        <v>325</v>
      </c>
      <c r="B71" s="53" t="s">
        <v>203</v>
      </c>
      <c r="C71" s="43" t="s">
        <v>326</v>
      </c>
      <c r="D71" s="70">
        <v>402</v>
      </c>
    </row>
    <row r="72" spans="1:4" s="13" customFormat="1" ht="45" customHeight="1">
      <c r="A72" s="52" t="s">
        <v>6</v>
      </c>
      <c r="B72" s="53" t="s">
        <v>234</v>
      </c>
      <c r="C72" s="43" t="s">
        <v>21</v>
      </c>
      <c r="D72" s="70">
        <v>6</v>
      </c>
    </row>
    <row r="73" spans="1:4" s="12" customFormat="1" ht="51">
      <c r="A73" s="54" t="s">
        <v>283</v>
      </c>
      <c r="B73" s="55" t="s">
        <v>234</v>
      </c>
      <c r="C73" s="47" t="s">
        <v>247</v>
      </c>
      <c r="D73" s="72">
        <v>6</v>
      </c>
    </row>
    <row r="74" spans="1:4" s="12" customFormat="1" ht="60" customHeight="1">
      <c r="A74" s="52" t="s">
        <v>7</v>
      </c>
      <c r="B74" s="53" t="s">
        <v>203</v>
      </c>
      <c r="C74" s="43" t="s">
        <v>297</v>
      </c>
      <c r="D74" s="70">
        <v>7</v>
      </c>
    </row>
    <row r="75" spans="1:4" s="12" customFormat="1" ht="33" customHeight="1">
      <c r="A75" s="52" t="s">
        <v>8</v>
      </c>
      <c r="B75" s="53" t="s">
        <v>293</v>
      </c>
      <c r="C75" s="43" t="s">
        <v>298</v>
      </c>
      <c r="D75" s="70">
        <v>190</v>
      </c>
    </row>
    <row r="76" spans="1:4" s="12" customFormat="1" ht="25.5">
      <c r="A76" s="52" t="s">
        <v>116</v>
      </c>
      <c r="B76" s="53" t="s">
        <v>133</v>
      </c>
      <c r="C76" s="43" t="s">
        <v>135</v>
      </c>
      <c r="D76" s="75">
        <v>5640</v>
      </c>
    </row>
    <row r="77" spans="1:4" s="12" customFormat="1" ht="38.25">
      <c r="A77" s="47" t="s">
        <v>150</v>
      </c>
      <c r="B77" s="48" t="s">
        <v>133</v>
      </c>
      <c r="C77" s="47" t="s">
        <v>149</v>
      </c>
      <c r="D77" s="72">
        <v>5640</v>
      </c>
    </row>
    <row r="78" spans="1:4" ht="12.75">
      <c r="A78" s="43" t="s">
        <v>285</v>
      </c>
      <c r="B78" s="44"/>
      <c r="C78" s="43" t="s">
        <v>177</v>
      </c>
      <c r="D78" s="70">
        <v>265.8</v>
      </c>
    </row>
    <row r="79" spans="1:4" s="1" customFormat="1" ht="25.5">
      <c r="A79" s="43" t="s">
        <v>89</v>
      </c>
      <c r="B79" s="44"/>
      <c r="C79" s="43" t="s">
        <v>88</v>
      </c>
      <c r="D79" s="70">
        <v>265.8</v>
      </c>
    </row>
    <row r="80" spans="1:4" ht="25.5">
      <c r="A80" s="47" t="s">
        <v>89</v>
      </c>
      <c r="B80" s="48" t="s">
        <v>184</v>
      </c>
      <c r="C80" s="47" t="s">
        <v>88</v>
      </c>
      <c r="D80" s="72">
        <v>265.8</v>
      </c>
    </row>
    <row r="81" spans="1:4" ht="12.75">
      <c r="A81" s="40" t="s">
        <v>117</v>
      </c>
      <c r="B81" s="41" t="s">
        <v>133</v>
      </c>
      <c r="C81" s="42" t="s">
        <v>118</v>
      </c>
      <c r="D81" s="76">
        <v>238099.9</v>
      </c>
    </row>
    <row r="82" spans="1:4" ht="38.25">
      <c r="A82" s="56" t="s">
        <v>229</v>
      </c>
      <c r="B82" s="57" t="s">
        <v>133</v>
      </c>
      <c r="C82" s="58" t="s">
        <v>119</v>
      </c>
      <c r="D82" s="77">
        <v>240310.9</v>
      </c>
    </row>
    <row r="83" spans="1:4" ht="25.5">
      <c r="A83" s="42" t="s">
        <v>178</v>
      </c>
      <c r="B83" s="41" t="s">
        <v>133</v>
      </c>
      <c r="C83" s="42" t="s">
        <v>120</v>
      </c>
      <c r="D83" s="69">
        <v>44470.9</v>
      </c>
    </row>
    <row r="84" spans="1:4" ht="18" customHeight="1">
      <c r="A84" s="51" t="s">
        <v>200</v>
      </c>
      <c r="B84" s="44"/>
      <c r="C84" s="43" t="s">
        <v>249</v>
      </c>
      <c r="D84" s="70">
        <v>44470.9</v>
      </c>
    </row>
    <row r="85" spans="1:4" s="12" customFormat="1" ht="25.5" customHeight="1">
      <c r="A85" s="62" t="s">
        <v>328</v>
      </c>
      <c r="B85" s="63"/>
      <c r="C85" s="47"/>
      <c r="D85" s="77">
        <v>40877.9</v>
      </c>
    </row>
    <row r="86" spans="1:4" s="14" customFormat="1" ht="12.75">
      <c r="A86" s="51" t="s">
        <v>329</v>
      </c>
      <c r="B86" s="44"/>
      <c r="C86" s="47"/>
      <c r="D86" s="73">
        <v>40877.9</v>
      </c>
    </row>
    <row r="87" spans="1:4" ht="51">
      <c r="A87" s="50" t="s">
        <v>330</v>
      </c>
      <c r="B87" s="48">
        <v>904</v>
      </c>
      <c r="C87" s="47" t="s">
        <v>187</v>
      </c>
      <c r="D87" s="72">
        <v>1489.5</v>
      </c>
    </row>
    <row r="88" spans="1:4" ht="25.5" customHeight="1">
      <c r="A88" s="50" t="s">
        <v>331</v>
      </c>
      <c r="B88" s="48" t="s">
        <v>184</v>
      </c>
      <c r="C88" s="47" t="s">
        <v>250</v>
      </c>
      <c r="D88" s="72">
        <v>39388.4</v>
      </c>
    </row>
    <row r="89" spans="1:4" ht="25.5" customHeight="1">
      <c r="A89" s="64" t="s">
        <v>197</v>
      </c>
      <c r="B89" s="63"/>
      <c r="C89" s="65"/>
      <c r="D89" s="77">
        <v>3593</v>
      </c>
    </row>
    <row r="90" spans="1:4" ht="25.5">
      <c r="A90" s="66" t="s">
        <v>1</v>
      </c>
      <c r="B90" s="57"/>
      <c r="C90" s="30"/>
      <c r="D90" s="78">
        <v>3593</v>
      </c>
    </row>
    <row r="91" spans="1:4" ht="38.25">
      <c r="A91" s="60" t="s">
        <v>2</v>
      </c>
      <c r="B91" s="61" t="s">
        <v>186</v>
      </c>
      <c r="C91" s="47" t="s">
        <v>75</v>
      </c>
      <c r="D91" s="72">
        <v>3593</v>
      </c>
    </row>
    <row r="92" spans="1:4" ht="25.5">
      <c r="A92" s="59" t="s">
        <v>252</v>
      </c>
      <c r="B92" s="41"/>
      <c r="C92" s="42" t="s">
        <v>251</v>
      </c>
      <c r="D92" s="76">
        <v>194906.7</v>
      </c>
    </row>
    <row r="93" spans="1:4" ht="25.5" customHeight="1">
      <c r="A93" s="62" t="s">
        <v>4</v>
      </c>
      <c r="B93" s="63"/>
      <c r="C93" s="43"/>
      <c r="D93" s="78">
        <v>194906.7</v>
      </c>
    </row>
    <row r="94" spans="1:4" ht="12.75">
      <c r="A94" s="43" t="s">
        <v>329</v>
      </c>
      <c r="B94" s="44"/>
      <c r="C94" s="43"/>
      <c r="D94" s="70">
        <v>194906.7</v>
      </c>
    </row>
    <row r="95" spans="1:4" ht="25.5" customHeight="1">
      <c r="A95" s="43" t="s">
        <v>51</v>
      </c>
      <c r="B95" s="44"/>
      <c r="C95" s="43"/>
      <c r="D95" s="70">
        <v>32687.3</v>
      </c>
    </row>
    <row r="96" spans="1:4" ht="44.25" customHeight="1">
      <c r="A96" s="47" t="s">
        <v>91</v>
      </c>
      <c r="B96" s="48" t="s">
        <v>184</v>
      </c>
      <c r="C96" s="47" t="s">
        <v>188</v>
      </c>
      <c r="D96" s="72">
        <v>25317.6</v>
      </c>
    </row>
    <row r="97" spans="1:4" ht="25.5">
      <c r="A97" s="43" t="s">
        <v>93</v>
      </c>
      <c r="B97" s="44"/>
      <c r="C97" s="43" t="s">
        <v>92</v>
      </c>
      <c r="D97" s="70">
        <v>7369.7</v>
      </c>
    </row>
    <row r="98" spans="1:4" ht="38.25">
      <c r="A98" s="47" t="s">
        <v>9</v>
      </c>
      <c r="B98" s="48" t="s">
        <v>184</v>
      </c>
      <c r="C98" s="47" t="s">
        <v>254</v>
      </c>
      <c r="D98" s="72">
        <v>2465</v>
      </c>
    </row>
    <row r="99" spans="1:4" ht="12.75" customHeight="1">
      <c r="A99" s="47" t="s">
        <v>10</v>
      </c>
      <c r="B99" s="48" t="s">
        <v>184</v>
      </c>
      <c r="C99" s="47" t="s">
        <v>255</v>
      </c>
      <c r="D99" s="72">
        <v>775</v>
      </c>
    </row>
    <row r="100" spans="1:4" ht="25.5">
      <c r="A100" s="47" t="s">
        <v>11</v>
      </c>
      <c r="B100" s="48" t="s">
        <v>185</v>
      </c>
      <c r="C100" s="47" t="s">
        <v>256</v>
      </c>
      <c r="D100" s="72">
        <v>1355.6</v>
      </c>
    </row>
    <row r="101" spans="1:4" ht="25.5">
      <c r="A101" s="47" t="s">
        <v>288</v>
      </c>
      <c r="B101" s="48" t="s">
        <v>184</v>
      </c>
      <c r="C101" s="47" t="s">
        <v>257</v>
      </c>
      <c r="D101" s="72">
        <v>516.6</v>
      </c>
    </row>
    <row r="102" spans="1:4" ht="38.25">
      <c r="A102" s="47" t="s">
        <v>12</v>
      </c>
      <c r="B102" s="48" t="s">
        <v>184</v>
      </c>
      <c r="C102" s="47" t="s">
        <v>258</v>
      </c>
      <c r="D102" s="72">
        <v>1482.5</v>
      </c>
    </row>
    <row r="103" spans="1:4" ht="25.5">
      <c r="A103" s="47" t="s">
        <v>289</v>
      </c>
      <c r="B103" s="48" t="s">
        <v>184</v>
      </c>
      <c r="C103" s="47" t="s">
        <v>259</v>
      </c>
      <c r="D103" s="72">
        <v>775</v>
      </c>
    </row>
    <row r="104" spans="1:4" ht="12.75">
      <c r="A104" s="67" t="s">
        <v>201</v>
      </c>
      <c r="B104" s="44"/>
      <c r="C104" s="43" t="s">
        <v>90</v>
      </c>
      <c r="D104" s="70">
        <v>162219.4</v>
      </c>
    </row>
    <row r="105" spans="1:4" ht="70.5" customHeight="1">
      <c r="A105" s="50" t="s">
        <v>156</v>
      </c>
      <c r="B105" s="48" t="s">
        <v>185</v>
      </c>
      <c r="C105" s="47" t="s">
        <v>183</v>
      </c>
      <c r="D105" s="72">
        <v>162219.4</v>
      </c>
    </row>
    <row r="106" spans="1:4" ht="12.75" customHeight="1">
      <c r="A106" s="59" t="s">
        <v>191</v>
      </c>
      <c r="B106" s="41"/>
      <c r="C106" s="42" t="s">
        <v>230</v>
      </c>
      <c r="D106" s="76">
        <v>933.3</v>
      </c>
    </row>
    <row r="107" spans="1:4" ht="25.5" customHeight="1">
      <c r="A107" s="43" t="s">
        <v>194</v>
      </c>
      <c r="B107" s="44" t="s">
        <v>184</v>
      </c>
      <c r="C107" s="43" t="s">
        <v>231</v>
      </c>
      <c r="D107" s="70">
        <v>850.1</v>
      </c>
    </row>
    <row r="108" spans="1:4" ht="63.75">
      <c r="A108" s="43" t="s">
        <v>195</v>
      </c>
      <c r="B108" s="44" t="s">
        <v>184</v>
      </c>
      <c r="C108" s="43" t="s">
        <v>232</v>
      </c>
      <c r="D108" s="70">
        <v>850.1</v>
      </c>
    </row>
    <row r="109" spans="1:4" ht="76.5">
      <c r="A109" s="47" t="s">
        <v>26</v>
      </c>
      <c r="B109" s="48" t="s">
        <v>184</v>
      </c>
      <c r="C109" s="47" t="s">
        <v>233</v>
      </c>
      <c r="D109" s="72">
        <v>274.2</v>
      </c>
    </row>
    <row r="110" spans="1:4" ht="242.25">
      <c r="A110" s="47" t="s">
        <v>13</v>
      </c>
      <c r="B110" s="48" t="s">
        <v>184</v>
      </c>
      <c r="C110" s="47" t="s">
        <v>76</v>
      </c>
      <c r="D110" s="72">
        <v>575.9</v>
      </c>
    </row>
    <row r="111" spans="1:4" ht="51">
      <c r="A111" s="43" t="s">
        <v>219</v>
      </c>
      <c r="B111" s="44"/>
      <c r="C111" s="43" t="s">
        <v>218</v>
      </c>
      <c r="D111" s="70">
        <v>83.2</v>
      </c>
    </row>
    <row r="112" spans="1:4" ht="38.25" customHeight="1">
      <c r="A112" s="47" t="s">
        <v>287</v>
      </c>
      <c r="B112" s="48" t="s">
        <v>260</v>
      </c>
      <c r="C112" s="47" t="s">
        <v>50</v>
      </c>
      <c r="D112" s="72">
        <v>54.2</v>
      </c>
    </row>
    <row r="113" spans="1:4" ht="63.75" customHeight="1">
      <c r="A113" s="47" t="s">
        <v>286</v>
      </c>
      <c r="B113" s="48" t="s">
        <v>260</v>
      </c>
      <c r="C113" s="47" t="s">
        <v>60</v>
      </c>
      <c r="D113" s="72">
        <v>29</v>
      </c>
    </row>
    <row r="114" spans="1:4" ht="25.5">
      <c r="A114" s="65" t="s">
        <v>14</v>
      </c>
      <c r="B114" s="68"/>
      <c r="C114" s="65" t="s">
        <v>15</v>
      </c>
      <c r="D114" s="78">
        <v>700</v>
      </c>
    </row>
    <row r="115" spans="1:4" ht="25.5">
      <c r="A115" s="43" t="s">
        <v>16</v>
      </c>
      <c r="B115" s="48"/>
      <c r="C115" s="43" t="s">
        <v>17</v>
      </c>
      <c r="D115" s="70">
        <v>700</v>
      </c>
    </row>
    <row r="116" spans="1:4" ht="25.5">
      <c r="A116" s="43" t="s">
        <v>18</v>
      </c>
      <c r="B116" s="44"/>
      <c r="C116" s="43" t="s">
        <v>27</v>
      </c>
      <c r="D116" s="70">
        <v>650</v>
      </c>
    </row>
    <row r="117" spans="1:4" ht="25.5" customHeight="1">
      <c r="A117" s="47" t="s">
        <v>321</v>
      </c>
      <c r="B117" s="48" t="s">
        <v>260</v>
      </c>
      <c r="C117" s="47" t="s">
        <v>27</v>
      </c>
      <c r="D117" s="72">
        <v>650</v>
      </c>
    </row>
    <row r="118" spans="1:4" ht="12.75" customHeight="1">
      <c r="A118" s="43" t="s">
        <v>179</v>
      </c>
      <c r="B118" s="44"/>
      <c r="C118" s="43" t="s">
        <v>29</v>
      </c>
      <c r="D118" s="70">
        <v>50</v>
      </c>
    </row>
    <row r="119" spans="1:4" ht="25.5" customHeight="1">
      <c r="A119" s="47" t="s">
        <v>321</v>
      </c>
      <c r="B119" s="48" t="s">
        <v>260</v>
      </c>
      <c r="C119" s="47" t="s">
        <v>29</v>
      </c>
      <c r="D119" s="72">
        <v>50</v>
      </c>
    </row>
    <row r="120" spans="1:4" ht="12.75">
      <c r="A120" s="65" t="s">
        <v>223</v>
      </c>
      <c r="B120" s="63"/>
      <c r="C120" s="65" t="s">
        <v>221</v>
      </c>
      <c r="D120" s="78">
        <v>60</v>
      </c>
    </row>
    <row r="121" spans="1:4" ht="25.5">
      <c r="A121" s="43" t="s">
        <v>224</v>
      </c>
      <c r="B121" s="63"/>
      <c r="C121" s="43" t="s">
        <v>222</v>
      </c>
      <c r="D121" s="70">
        <v>60</v>
      </c>
    </row>
    <row r="122" spans="1:4" ht="25.5">
      <c r="A122" s="43" t="s">
        <v>224</v>
      </c>
      <c r="B122" s="44"/>
      <c r="C122" s="43" t="s">
        <v>35</v>
      </c>
      <c r="D122" s="70">
        <v>60</v>
      </c>
    </row>
    <row r="123" spans="1:4" ht="25.5">
      <c r="A123" s="47" t="s">
        <v>321</v>
      </c>
      <c r="B123" s="48" t="s">
        <v>260</v>
      </c>
      <c r="C123" s="47" t="s">
        <v>35</v>
      </c>
      <c r="D123" s="72">
        <v>60</v>
      </c>
    </row>
    <row r="124" spans="1:4" ht="25.5" customHeight="1">
      <c r="A124" s="42" t="s">
        <v>47</v>
      </c>
      <c r="B124" s="41"/>
      <c r="C124" s="42" t="s">
        <v>48</v>
      </c>
      <c r="D124" s="69">
        <v>-2971</v>
      </c>
    </row>
    <row r="125" spans="1:4" ht="38.25">
      <c r="A125" s="43" t="s">
        <v>198</v>
      </c>
      <c r="B125" s="44"/>
      <c r="C125" s="43" t="s">
        <v>49</v>
      </c>
      <c r="D125" s="74">
        <v>-2971</v>
      </c>
    </row>
    <row r="126" spans="1:4" ht="25.5">
      <c r="A126" s="50" t="s">
        <v>322</v>
      </c>
      <c r="B126" s="48">
        <v>903</v>
      </c>
      <c r="C126" s="47" t="s">
        <v>49</v>
      </c>
      <c r="D126" s="79">
        <v>-540.3</v>
      </c>
    </row>
    <row r="127" spans="1:4" ht="25.5" customHeight="1">
      <c r="A127" s="47" t="s">
        <v>19</v>
      </c>
      <c r="B127" s="48" t="s">
        <v>184</v>
      </c>
      <c r="C127" s="47" t="s">
        <v>49</v>
      </c>
      <c r="D127" s="79">
        <v>-2430.7</v>
      </c>
    </row>
    <row r="128" spans="1:4" ht="12.75">
      <c r="A128" s="59" t="s">
        <v>121</v>
      </c>
      <c r="B128" s="41"/>
      <c r="C128" s="42"/>
      <c r="D128" s="76">
        <v>756835.9</v>
      </c>
    </row>
  </sheetData>
  <sheetProtection/>
  <mergeCells count="7">
    <mergeCell ref="D8:D10"/>
    <mergeCell ref="A5:C5"/>
    <mergeCell ref="A6:C6"/>
    <mergeCell ref="B8:C8"/>
    <mergeCell ref="A8:A10"/>
    <mergeCell ref="B9:B10"/>
    <mergeCell ref="C9:C10"/>
  </mergeCells>
  <printOptions horizontalCentered="1"/>
  <pageMargins left="0.7874015748031497" right="0.3937007874015748" top="0.3937007874015748" bottom="0.56" header="0.5118110236220472" footer="0.31496062992125984"/>
  <pageSetup fitToHeight="4" fitToWidth="1" horizontalDpi="600" verticalDpi="600" orientation="portrait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10.57421875" style="12" customWidth="1"/>
    <col min="2" max="2" width="21.8515625" style="12" customWidth="1"/>
    <col min="3" max="3" width="83.7109375" style="12" customWidth="1"/>
    <col min="4" max="4" width="9.140625" style="12" customWidth="1"/>
    <col min="5" max="5" width="20.57421875" style="12" hidden="1" customWidth="1"/>
    <col min="6" max="6" width="56.8515625" style="12" hidden="1" customWidth="1"/>
    <col min="7" max="7" width="64.421875" style="12" customWidth="1"/>
    <col min="8" max="16384" width="9.140625" style="12" customWidth="1"/>
  </cols>
  <sheetData>
    <row r="1" spans="1:3" ht="12.75">
      <c r="A1" s="7"/>
      <c r="B1" s="7"/>
      <c r="C1" s="8" t="s">
        <v>159</v>
      </c>
    </row>
    <row r="2" spans="1:3" ht="12.75">
      <c r="A2" s="7"/>
      <c r="B2" s="7"/>
      <c r="C2" s="8" t="s">
        <v>141</v>
      </c>
    </row>
    <row r="3" spans="1:3" ht="12.75">
      <c r="A3" s="7"/>
      <c r="B3" s="7"/>
      <c r="C3" s="28" t="s">
        <v>333</v>
      </c>
    </row>
    <row r="4" spans="1:3" ht="12.75">
      <c r="A4" s="7"/>
      <c r="B4" s="7"/>
      <c r="C4" s="8"/>
    </row>
    <row r="5" spans="1:3" ht="12.75">
      <c r="A5" s="115" t="s">
        <v>238</v>
      </c>
      <c r="B5" s="115"/>
      <c r="C5" s="115"/>
    </row>
    <row r="6" spans="1:3" ht="12.75">
      <c r="A6" s="124" t="s">
        <v>37</v>
      </c>
      <c r="B6" s="124"/>
      <c r="C6" s="124"/>
    </row>
    <row r="7" spans="1:3" ht="12.75">
      <c r="A7" s="9"/>
      <c r="B7" s="9"/>
      <c r="C7" s="9"/>
    </row>
    <row r="8" spans="1:3" ht="17.25" customHeight="1">
      <c r="A8" s="119" t="s">
        <v>58</v>
      </c>
      <c r="B8" s="119" t="s">
        <v>56</v>
      </c>
      <c r="C8" s="119" t="s">
        <v>55</v>
      </c>
    </row>
    <row r="9" spans="1:3" ht="16.5" customHeight="1">
      <c r="A9" s="120"/>
      <c r="B9" s="120"/>
      <c r="C9" s="120"/>
    </row>
    <row r="10" spans="1:3" ht="18.75" customHeight="1">
      <c r="A10" s="121"/>
      <c r="B10" s="121"/>
      <c r="C10" s="121"/>
    </row>
    <row r="11" spans="1:3" ht="12.75" customHeight="1">
      <c r="A11" s="116" t="s">
        <v>161</v>
      </c>
      <c r="B11" s="117"/>
      <c r="C11" s="118"/>
    </row>
    <row r="12" spans="1:3" ht="25.5">
      <c r="A12" s="29">
        <v>902</v>
      </c>
      <c r="B12" s="29" t="s">
        <v>214</v>
      </c>
      <c r="C12" s="49" t="s">
        <v>216</v>
      </c>
    </row>
    <row r="13" spans="1:3" ht="12.75">
      <c r="A13" s="29">
        <v>902</v>
      </c>
      <c r="B13" s="29" t="s">
        <v>210</v>
      </c>
      <c r="C13" s="51" t="s">
        <v>211</v>
      </c>
    </row>
    <row r="14" spans="1:3" ht="25.5">
      <c r="A14" s="29">
        <v>902</v>
      </c>
      <c r="B14" s="29" t="s">
        <v>149</v>
      </c>
      <c r="C14" s="49" t="s">
        <v>150</v>
      </c>
    </row>
    <row r="15" spans="1:3" ht="12.75">
      <c r="A15" s="29">
        <v>902</v>
      </c>
      <c r="B15" s="29" t="s">
        <v>86</v>
      </c>
      <c r="C15" s="49" t="s">
        <v>87</v>
      </c>
    </row>
    <row r="16" spans="1:3" ht="12.75">
      <c r="A16" s="29">
        <v>902</v>
      </c>
      <c r="B16" s="29" t="s">
        <v>88</v>
      </c>
      <c r="C16" s="49" t="s">
        <v>89</v>
      </c>
    </row>
    <row r="17" spans="1:3" ht="12.75">
      <c r="A17" s="29">
        <v>902</v>
      </c>
      <c r="B17" s="29" t="s">
        <v>249</v>
      </c>
      <c r="C17" s="49" t="s">
        <v>200</v>
      </c>
    </row>
    <row r="18" spans="1:3" ht="12.75">
      <c r="A18" s="29">
        <v>902</v>
      </c>
      <c r="B18" s="29" t="s">
        <v>90</v>
      </c>
      <c r="C18" s="49" t="s">
        <v>201</v>
      </c>
    </row>
    <row r="19" spans="1:3" ht="25.5">
      <c r="A19" s="29">
        <v>902</v>
      </c>
      <c r="B19" s="29" t="s">
        <v>50</v>
      </c>
      <c r="C19" s="43" t="s">
        <v>101</v>
      </c>
    </row>
    <row r="20" spans="1:3" ht="12.75">
      <c r="A20" s="29">
        <v>902</v>
      </c>
      <c r="B20" s="29" t="s">
        <v>155</v>
      </c>
      <c r="C20" s="49" t="s">
        <v>95</v>
      </c>
    </row>
    <row r="21" spans="1:3" ht="25.5">
      <c r="A21" s="29">
        <v>902</v>
      </c>
      <c r="B21" s="6" t="s">
        <v>43</v>
      </c>
      <c r="C21" s="83" t="s">
        <v>44</v>
      </c>
    </row>
    <row r="22" spans="1:3" ht="25.5">
      <c r="A22" s="29">
        <v>902</v>
      </c>
      <c r="B22" s="6" t="s">
        <v>45</v>
      </c>
      <c r="C22" s="83" t="s">
        <v>46</v>
      </c>
    </row>
    <row r="23" spans="1:3" ht="25.5">
      <c r="A23" s="29">
        <v>902</v>
      </c>
      <c r="B23" s="6" t="s">
        <v>41</v>
      </c>
      <c r="C23" s="83" t="s">
        <v>42</v>
      </c>
    </row>
    <row r="24" spans="1:3" ht="25.5">
      <c r="A24" s="29">
        <v>902</v>
      </c>
      <c r="B24" s="6" t="s">
        <v>27</v>
      </c>
      <c r="C24" s="83" t="s">
        <v>28</v>
      </c>
    </row>
    <row r="25" spans="1:3" ht="25.5">
      <c r="A25" s="29">
        <v>902</v>
      </c>
      <c r="B25" s="6" t="s">
        <v>29</v>
      </c>
      <c r="C25" s="83" t="s">
        <v>30</v>
      </c>
    </row>
    <row r="26" spans="1:3" ht="25.5">
      <c r="A26" s="29">
        <v>902</v>
      </c>
      <c r="B26" s="6" t="s">
        <v>31</v>
      </c>
      <c r="C26" s="83" t="s">
        <v>40</v>
      </c>
    </row>
    <row r="27" spans="1:3" ht="12.75">
      <c r="A27" s="29">
        <v>902</v>
      </c>
      <c r="B27" s="29" t="s">
        <v>35</v>
      </c>
      <c r="C27" s="43" t="s">
        <v>224</v>
      </c>
    </row>
    <row r="28" spans="1:3" ht="12.75" customHeight="1">
      <c r="A28" s="29">
        <v>902</v>
      </c>
      <c r="B28" s="29" t="s">
        <v>49</v>
      </c>
      <c r="C28" s="49" t="s">
        <v>198</v>
      </c>
    </row>
    <row r="29" spans="1:3" ht="12.75" customHeight="1">
      <c r="A29" s="116" t="s">
        <v>162</v>
      </c>
      <c r="B29" s="117"/>
      <c r="C29" s="118"/>
    </row>
    <row r="30" spans="1:3" ht="25.5">
      <c r="A30" s="84" t="s">
        <v>185</v>
      </c>
      <c r="B30" s="29" t="s">
        <v>214</v>
      </c>
      <c r="C30" s="49" t="s">
        <v>216</v>
      </c>
    </row>
    <row r="31" spans="1:3" ht="12.75">
      <c r="A31" s="84" t="s">
        <v>185</v>
      </c>
      <c r="B31" s="29" t="s">
        <v>210</v>
      </c>
      <c r="C31" s="51" t="s">
        <v>211</v>
      </c>
    </row>
    <row r="32" spans="1:3" ht="25.5">
      <c r="A32" s="84" t="s">
        <v>185</v>
      </c>
      <c r="B32" s="29" t="s">
        <v>149</v>
      </c>
      <c r="C32" s="49" t="s">
        <v>150</v>
      </c>
    </row>
    <row r="33" spans="1:3" ht="12.75">
      <c r="A33" s="84" t="s">
        <v>185</v>
      </c>
      <c r="B33" s="29" t="s">
        <v>86</v>
      </c>
      <c r="C33" s="49" t="s">
        <v>87</v>
      </c>
    </row>
    <row r="34" spans="1:3" ht="12.75">
      <c r="A34" s="85" t="s">
        <v>185</v>
      </c>
      <c r="B34" s="29" t="s">
        <v>88</v>
      </c>
      <c r="C34" s="49" t="s">
        <v>89</v>
      </c>
    </row>
    <row r="35" spans="1:3" ht="12.75">
      <c r="A35" s="84" t="s">
        <v>185</v>
      </c>
      <c r="B35" s="29" t="s">
        <v>249</v>
      </c>
      <c r="C35" s="49" t="s">
        <v>200</v>
      </c>
    </row>
    <row r="36" spans="1:3" ht="25.5">
      <c r="A36" s="84" t="s">
        <v>185</v>
      </c>
      <c r="B36" s="29" t="s">
        <v>253</v>
      </c>
      <c r="C36" s="49" t="s">
        <v>206</v>
      </c>
    </row>
    <row r="37" spans="1:3" ht="25.5">
      <c r="A37" s="84" t="s">
        <v>185</v>
      </c>
      <c r="B37" s="29" t="s">
        <v>92</v>
      </c>
      <c r="C37" s="49" t="s">
        <v>93</v>
      </c>
    </row>
    <row r="38" spans="1:3" ht="12.75">
      <c r="A38" s="84" t="s">
        <v>185</v>
      </c>
      <c r="B38" s="29" t="s">
        <v>90</v>
      </c>
      <c r="C38" s="49" t="s">
        <v>201</v>
      </c>
    </row>
    <row r="39" spans="1:3" ht="12.75">
      <c r="A39" s="84" t="s">
        <v>185</v>
      </c>
      <c r="B39" s="29" t="s">
        <v>155</v>
      </c>
      <c r="C39" s="49" t="s">
        <v>95</v>
      </c>
    </row>
    <row r="40" spans="1:3" ht="25.5">
      <c r="A40" s="84" t="s">
        <v>185</v>
      </c>
      <c r="B40" s="6" t="s">
        <v>43</v>
      </c>
      <c r="C40" s="83" t="s">
        <v>44</v>
      </c>
    </row>
    <row r="41" spans="1:3" ht="25.5">
      <c r="A41" s="84" t="s">
        <v>185</v>
      </c>
      <c r="B41" s="6" t="s">
        <v>45</v>
      </c>
      <c r="C41" s="83" t="s">
        <v>46</v>
      </c>
    </row>
    <row r="42" spans="1:3" ht="25.5">
      <c r="A42" s="84" t="s">
        <v>185</v>
      </c>
      <c r="B42" s="6" t="s">
        <v>41</v>
      </c>
      <c r="C42" s="83" t="s">
        <v>42</v>
      </c>
    </row>
    <row r="43" spans="1:3" ht="25.5">
      <c r="A43" s="84" t="s">
        <v>185</v>
      </c>
      <c r="B43" s="6" t="s">
        <v>27</v>
      </c>
      <c r="C43" s="83" t="s">
        <v>28</v>
      </c>
    </row>
    <row r="44" spans="1:3" ht="25.5">
      <c r="A44" s="84" t="s">
        <v>185</v>
      </c>
      <c r="B44" s="6" t="s">
        <v>29</v>
      </c>
      <c r="C44" s="83" t="s">
        <v>30</v>
      </c>
    </row>
    <row r="45" spans="1:3" ht="25.5">
      <c r="A45" s="84" t="s">
        <v>185</v>
      </c>
      <c r="B45" s="6" t="s">
        <v>31</v>
      </c>
      <c r="C45" s="83" t="s">
        <v>40</v>
      </c>
    </row>
    <row r="46" spans="1:3" ht="12.75" customHeight="1">
      <c r="A46" s="84" t="s">
        <v>185</v>
      </c>
      <c r="B46" s="29" t="s">
        <v>35</v>
      </c>
      <c r="C46" s="43" t="s">
        <v>224</v>
      </c>
    </row>
    <row r="47" spans="1:3" ht="25.5">
      <c r="A47" s="84" t="s">
        <v>185</v>
      </c>
      <c r="B47" s="29" t="s">
        <v>225</v>
      </c>
      <c r="C47" s="49" t="s">
        <v>226</v>
      </c>
    </row>
    <row r="48" spans="1:3" ht="25.5">
      <c r="A48" s="85" t="s">
        <v>185</v>
      </c>
      <c r="B48" s="29" t="s">
        <v>49</v>
      </c>
      <c r="C48" s="49" t="s">
        <v>198</v>
      </c>
    </row>
    <row r="49" spans="1:3" ht="12.75" customHeight="1">
      <c r="A49" s="116" t="s">
        <v>19</v>
      </c>
      <c r="B49" s="117"/>
      <c r="C49" s="118"/>
    </row>
    <row r="50" spans="1:3" ht="38.25">
      <c r="A50" s="29">
        <v>904</v>
      </c>
      <c r="B50" s="29" t="s">
        <v>123</v>
      </c>
      <c r="C50" s="49" t="s">
        <v>163</v>
      </c>
    </row>
    <row r="51" spans="1:3" ht="38.25">
      <c r="A51" s="29">
        <v>904</v>
      </c>
      <c r="B51" s="29" t="s">
        <v>239</v>
      </c>
      <c r="C51" s="49" t="s">
        <v>164</v>
      </c>
    </row>
    <row r="52" spans="1:3" ht="25.5">
      <c r="A52" s="29">
        <v>904</v>
      </c>
      <c r="B52" s="29" t="s">
        <v>165</v>
      </c>
      <c r="C52" s="49" t="s">
        <v>166</v>
      </c>
    </row>
    <row r="53" spans="1:3" ht="25.5">
      <c r="A53" s="29">
        <v>904</v>
      </c>
      <c r="B53" s="29" t="s">
        <v>167</v>
      </c>
      <c r="C53" s="49" t="s">
        <v>168</v>
      </c>
    </row>
    <row r="54" spans="1:3" ht="38.25">
      <c r="A54" s="29">
        <v>904</v>
      </c>
      <c r="B54" s="29" t="s">
        <v>208</v>
      </c>
      <c r="C54" s="43" t="s">
        <v>67</v>
      </c>
    </row>
    <row r="55" spans="1:3" ht="38.25">
      <c r="A55" s="84" t="s">
        <v>184</v>
      </c>
      <c r="B55" s="29" t="s">
        <v>138</v>
      </c>
      <c r="C55" s="49" t="s">
        <v>308</v>
      </c>
    </row>
    <row r="56" spans="1:3" ht="38.25">
      <c r="A56" s="84" t="s">
        <v>184</v>
      </c>
      <c r="B56" s="29" t="s">
        <v>243</v>
      </c>
      <c r="C56" s="49" t="s">
        <v>311</v>
      </c>
    </row>
    <row r="57" spans="1:3" ht="25.5">
      <c r="A57" s="84" t="s">
        <v>184</v>
      </c>
      <c r="B57" s="29" t="s">
        <v>214</v>
      </c>
      <c r="C57" s="49" t="s">
        <v>216</v>
      </c>
    </row>
    <row r="58" spans="1:3" ht="12.75">
      <c r="A58" s="84" t="s">
        <v>184</v>
      </c>
      <c r="B58" s="29" t="s">
        <v>210</v>
      </c>
      <c r="C58" s="51" t="s">
        <v>211</v>
      </c>
    </row>
    <row r="59" spans="1:3" ht="51">
      <c r="A59" s="84" t="s">
        <v>184</v>
      </c>
      <c r="B59" s="29" t="s">
        <v>212</v>
      </c>
      <c r="C59" s="49" t="s">
        <v>240</v>
      </c>
    </row>
    <row r="60" spans="1:3" ht="25.5">
      <c r="A60" s="84" t="s">
        <v>184</v>
      </c>
      <c r="B60" s="29" t="s">
        <v>213</v>
      </c>
      <c r="C60" s="49" t="s">
        <v>248</v>
      </c>
    </row>
    <row r="61" spans="1:3" ht="25.5">
      <c r="A61" s="84">
        <v>904</v>
      </c>
      <c r="B61" s="29" t="s">
        <v>149</v>
      </c>
      <c r="C61" s="49" t="s">
        <v>150</v>
      </c>
    </row>
    <row r="62" spans="1:3" ht="12.75">
      <c r="A62" s="84" t="s">
        <v>184</v>
      </c>
      <c r="B62" s="29" t="s">
        <v>86</v>
      </c>
      <c r="C62" s="49" t="s">
        <v>87</v>
      </c>
    </row>
    <row r="63" spans="1:3" ht="12.75">
      <c r="A63" s="84" t="s">
        <v>184</v>
      </c>
      <c r="B63" s="29" t="s">
        <v>88</v>
      </c>
      <c r="C63" s="49" t="s">
        <v>89</v>
      </c>
    </row>
    <row r="64" spans="1:3" s="7" customFormat="1" ht="25.5">
      <c r="A64" s="84" t="s">
        <v>184</v>
      </c>
      <c r="B64" s="29" t="s">
        <v>3</v>
      </c>
      <c r="C64" s="49" t="s">
        <v>169</v>
      </c>
    </row>
    <row r="65" spans="1:3" ht="25.5">
      <c r="A65" s="84" t="s">
        <v>184</v>
      </c>
      <c r="B65" s="29" t="s">
        <v>0</v>
      </c>
      <c r="C65" s="49" t="s">
        <v>170</v>
      </c>
    </row>
    <row r="66" spans="1:3" ht="12.75">
      <c r="A66" s="84" t="s">
        <v>184</v>
      </c>
      <c r="B66" s="29" t="s">
        <v>249</v>
      </c>
      <c r="C66" s="49" t="s">
        <v>200</v>
      </c>
    </row>
    <row r="67" spans="1:6" ht="25.5">
      <c r="A67" s="84" t="s">
        <v>184</v>
      </c>
      <c r="B67" s="29" t="s">
        <v>284</v>
      </c>
      <c r="C67" s="49" t="s">
        <v>196</v>
      </c>
      <c r="E67" s="31"/>
      <c r="F67" s="32"/>
    </row>
    <row r="68" spans="1:6" ht="30" customHeight="1">
      <c r="A68" s="84" t="s">
        <v>184</v>
      </c>
      <c r="B68" s="29" t="s">
        <v>188</v>
      </c>
      <c r="C68" s="49" t="s">
        <v>91</v>
      </c>
      <c r="E68" s="31" t="s">
        <v>43</v>
      </c>
      <c r="F68" s="32" t="s">
        <v>44</v>
      </c>
    </row>
    <row r="69" spans="1:6" ht="28.5" customHeight="1">
      <c r="A69" s="84" t="s">
        <v>184</v>
      </c>
      <c r="B69" s="29" t="s">
        <v>92</v>
      </c>
      <c r="C69" s="49" t="s">
        <v>93</v>
      </c>
      <c r="E69" s="31" t="s">
        <v>45</v>
      </c>
      <c r="F69" s="32" t="s">
        <v>46</v>
      </c>
    </row>
    <row r="70" spans="1:6" ht="38.25">
      <c r="A70" s="84" t="s">
        <v>184</v>
      </c>
      <c r="B70" s="29" t="s">
        <v>207</v>
      </c>
      <c r="C70" s="49" t="s">
        <v>94</v>
      </c>
      <c r="E70" s="31" t="s">
        <v>41</v>
      </c>
      <c r="F70" s="32" t="s">
        <v>42</v>
      </c>
    </row>
    <row r="71" spans="1:6" ht="13.5" customHeight="1">
      <c r="A71" s="84" t="s">
        <v>184</v>
      </c>
      <c r="B71" s="29" t="s">
        <v>90</v>
      </c>
      <c r="C71" s="49" t="s">
        <v>201</v>
      </c>
      <c r="E71" s="31" t="s">
        <v>29</v>
      </c>
      <c r="F71" s="32" t="s">
        <v>30</v>
      </c>
    </row>
    <row r="72" spans="1:6" ht="38.25">
      <c r="A72" s="84" t="s">
        <v>184</v>
      </c>
      <c r="B72" s="29" t="s">
        <v>232</v>
      </c>
      <c r="C72" s="49" t="s">
        <v>195</v>
      </c>
      <c r="E72" s="31" t="s">
        <v>31</v>
      </c>
      <c r="F72" s="32" t="s">
        <v>40</v>
      </c>
    </row>
    <row r="73" spans="1:6" ht="15" customHeight="1">
      <c r="A73" s="84" t="s">
        <v>184</v>
      </c>
      <c r="B73" s="29" t="s">
        <v>52</v>
      </c>
      <c r="C73" s="49" t="s">
        <v>25</v>
      </c>
      <c r="E73" s="33" t="s">
        <v>225</v>
      </c>
      <c r="F73" s="34" t="s">
        <v>226</v>
      </c>
    </row>
    <row r="74" spans="1:6" ht="12.75">
      <c r="A74" s="84" t="s">
        <v>184</v>
      </c>
      <c r="B74" s="29" t="s">
        <v>24</v>
      </c>
      <c r="C74" s="49" t="s">
        <v>59</v>
      </c>
      <c r="E74" s="31"/>
      <c r="F74" s="32"/>
    </row>
    <row r="75" spans="1:3" ht="12.75">
      <c r="A75" s="84" t="s">
        <v>184</v>
      </c>
      <c r="B75" s="29" t="s">
        <v>155</v>
      </c>
      <c r="C75" s="49" t="s">
        <v>95</v>
      </c>
    </row>
    <row r="76" spans="1:3" ht="25.5">
      <c r="A76" s="84" t="s">
        <v>184</v>
      </c>
      <c r="B76" s="6" t="s">
        <v>43</v>
      </c>
      <c r="C76" s="83" t="s">
        <v>44</v>
      </c>
    </row>
    <row r="77" spans="1:3" ht="25.5">
      <c r="A77" s="84" t="s">
        <v>184</v>
      </c>
      <c r="B77" s="6" t="s">
        <v>45</v>
      </c>
      <c r="C77" s="83" t="s">
        <v>46</v>
      </c>
    </row>
    <row r="78" spans="1:3" ht="12.75" customHeight="1">
      <c r="A78" s="84" t="s">
        <v>184</v>
      </c>
      <c r="B78" s="6" t="s">
        <v>41</v>
      </c>
      <c r="C78" s="83" t="s">
        <v>42</v>
      </c>
    </row>
    <row r="79" spans="1:3" ht="25.5">
      <c r="A79" s="84" t="s">
        <v>184</v>
      </c>
      <c r="B79" s="6" t="s">
        <v>27</v>
      </c>
      <c r="C79" s="83" t="s">
        <v>28</v>
      </c>
    </row>
    <row r="80" spans="1:3" ht="25.5">
      <c r="A80" s="84" t="s">
        <v>184</v>
      </c>
      <c r="B80" s="6" t="s">
        <v>29</v>
      </c>
      <c r="C80" s="83" t="s">
        <v>30</v>
      </c>
    </row>
    <row r="81" spans="1:3" ht="25.5">
      <c r="A81" s="84" t="s">
        <v>184</v>
      </c>
      <c r="B81" s="6" t="s">
        <v>31</v>
      </c>
      <c r="C81" s="83" t="s">
        <v>40</v>
      </c>
    </row>
    <row r="82" spans="1:3" ht="12.75">
      <c r="A82" s="84" t="s">
        <v>184</v>
      </c>
      <c r="B82" s="29" t="s">
        <v>35</v>
      </c>
      <c r="C82" s="43" t="s">
        <v>224</v>
      </c>
    </row>
    <row r="83" spans="1:3" ht="25.5">
      <c r="A83" s="84" t="s">
        <v>184</v>
      </c>
      <c r="B83" s="29" t="s">
        <v>171</v>
      </c>
      <c r="C83" s="49" t="s">
        <v>199</v>
      </c>
    </row>
    <row r="84" spans="1:3" ht="25.5">
      <c r="A84" s="84" t="s">
        <v>184</v>
      </c>
      <c r="B84" s="29" t="s">
        <v>225</v>
      </c>
      <c r="C84" s="49" t="s">
        <v>226</v>
      </c>
    </row>
    <row r="85" spans="1:3" ht="25.5">
      <c r="A85" s="84" t="s">
        <v>184</v>
      </c>
      <c r="B85" s="29" t="s">
        <v>49</v>
      </c>
      <c r="C85" s="49" t="s">
        <v>198</v>
      </c>
    </row>
    <row r="86" spans="1:3" ht="12.75" customHeight="1">
      <c r="A86" s="116" t="s">
        <v>20</v>
      </c>
      <c r="B86" s="117"/>
      <c r="C86" s="118"/>
    </row>
    <row r="87" spans="1:3" ht="12.75">
      <c r="A87" s="84" t="s">
        <v>186</v>
      </c>
      <c r="B87" s="29" t="s">
        <v>210</v>
      </c>
      <c r="C87" s="51" t="s">
        <v>211</v>
      </c>
    </row>
    <row r="88" spans="1:3" ht="25.5">
      <c r="A88" s="84" t="s">
        <v>186</v>
      </c>
      <c r="B88" s="29" t="s">
        <v>149</v>
      </c>
      <c r="C88" s="49" t="s">
        <v>150</v>
      </c>
    </row>
    <row r="89" spans="1:3" ht="12.75">
      <c r="A89" s="84" t="s">
        <v>186</v>
      </c>
      <c r="B89" s="29" t="s">
        <v>86</v>
      </c>
      <c r="C89" s="49" t="s">
        <v>87</v>
      </c>
    </row>
    <row r="90" spans="1:3" ht="12.75">
      <c r="A90" s="84" t="s">
        <v>186</v>
      </c>
      <c r="B90" s="29" t="s">
        <v>88</v>
      </c>
      <c r="C90" s="49" t="s">
        <v>89</v>
      </c>
    </row>
    <row r="91" spans="1:3" ht="12.75">
      <c r="A91" s="84" t="s">
        <v>186</v>
      </c>
      <c r="B91" s="29" t="s">
        <v>180</v>
      </c>
      <c r="C91" s="49" t="s">
        <v>96</v>
      </c>
    </row>
    <row r="92" spans="1:3" ht="25.5">
      <c r="A92" s="84" t="s">
        <v>186</v>
      </c>
      <c r="B92" s="29" t="s">
        <v>299</v>
      </c>
      <c r="C92" s="49" t="s">
        <v>139</v>
      </c>
    </row>
    <row r="93" spans="1:3" ht="12.75">
      <c r="A93" s="85" t="s">
        <v>186</v>
      </c>
      <c r="B93" s="29" t="s">
        <v>97</v>
      </c>
      <c r="C93" s="49" t="s">
        <v>98</v>
      </c>
    </row>
    <row r="94" spans="1:3" ht="12.75">
      <c r="A94" s="85" t="s">
        <v>186</v>
      </c>
      <c r="B94" s="29" t="s">
        <v>249</v>
      </c>
      <c r="C94" s="49" t="s">
        <v>200</v>
      </c>
    </row>
    <row r="95" spans="1:3" ht="12.75">
      <c r="A95" s="84" t="s">
        <v>186</v>
      </c>
      <c r="B95" s="29" t="s">
        <v>90</v>
      </c>
      <c r="C95" s="49" t="s">
        <v>201</v>
      </c>
    </row>
    <row r="96" spans="1:3" ht="38.25">
      <c r="A96" s="84" t="s">
        <v>186</v>
      </c>
      <c r="B96" s="29" t="s">
        <v>232</v>
      </c>
      <c r="C96" s="49" t="s">
        <v>195</v>
      </c>
    </row>
    <row r="97" spans="1:3" ht="12.75">
      <c r="A97" s="84" t="s">
        <v>186</v>
      </c>
      <c r="B97" s="29" t="s">
        <v>155</v>
      </c>
      <c r="C97" s="49" t="s">
        <v>95</v>
      </c>
    </row>
    <row r="98" spans="1:3" ht="51">
      <c r="A98" s="84" t="s">
        <v>186</v>
      </c>
      <c r="B98" s="29" t="s">
        <v>99</v>
      </c>
      <c r="C98" s="49" t="s">
        <v>100</v>
      </c>
    </row>
    <row r="99" spans="1:3" ht="25.5">
      <c r="A99" s="85" t="s">
        <v>186</v>
      </c>
      <c r="B99" s="29" t="s">
        <v>49</v>
      </c>
      <c r="C99" s="49" t="s">
        <v>198</v>
      </c>
    </row>
    <row r="101" spans="1:3" ht="39" customHeight="1">
      <c r="A101" s="123" t="s">
        <v>38</v>
      </c>
      <c r="B101" s="123"/>
      <c r="C101" s="123"/>
    </row>
    <row r="102" spans="1:3" ht="12.75" hidden="1">
      <c r="A102" s="35"/>
      <c r="B102" s="33"/>
      <c r="C102" s="36"/>
    </row>
    <row r="103" spans="1:3" ht="12.75" hidden="1">
      <c r="A103" s="7"/>
      <c r="B103" s="7"/>
      <c r="C103" s="8" t="s">
        <v>160</v>
      </c>
    </row>
    <row r="104" spans="1:3" ht="12.75" hidden="1">
      <c r="A104" s="7"/>
      <c r="B104" s="7"/>
      <c r="C104" s="8" t="s">
        <v>141</v>
      </c>
    </row>
    <row r="105" spans="1:3" ht="12.75" hidden="1">
      <c r="A105" s="7"/>
      <c r="B105" s="7"/>
      <c r="C105" s="28" t="s">
        <v>327</v>
      </c>
    </row>
    <row r="106" spans="1:3" ht="12.75" hidden="1">
      <c r="A106" s="7"/>
      <c r="B106" s="7"/>
      <c r="C106" s="8"/>
    </row>
    <row r="107" spans="1:3" ht="12.75" hidden="1">
      <c r="A107" s="115" t="s">
        <v>241</v>
      </c>
      <c r="B107" s="115"/>
      <c r="C107" s="115"/>
    </row>
    <row r="108" spans="1:3" ht="12.75" hidden="1">
      <c r="A108" s="124" t="s">
        <v>37</v>
      </c>
      <c r="B108" s="124"/>
      <c r="C108" s="124"/>
    </row>
    <row r="109" spans="1:3" ht="12.75" customHeight="1" hidden="1">
      <c r="A109" s="10"/>
      <c r="B109" s="18"/>
      <c r="C109" s="19"/>
    </row>
    <row r="110" spans="1:3" ht="12.75" hidden="1">
      <c r="A110" s="119" t="s">
        <v>84</v>
      </c>
      <c r="B110" s="119" t="s">
        <v>56</v>
      </c>
      <c r="C110" s="119" t="s">
        <v>242</v>
      </c>
    </row>
    <row r="111" spans="1:3" ht="12.75" hidden="1">
      <c r="A111" s="120"/>
      <c r="B111" s="120"/>
      <c r="C111" s="120"/>
    </row>
    <row r="112" spans="1:3" ht="12.75" hidden="1">
      <c r="A112" s="121"/>
      <c r="B112" s="121"/>
      <c r="C112" s="121"/>
    </row>
    <row r="113" spans="1:3" ht="12.75" hidden="1">
      <c r="A113" s="116" t="s">
        <v>85</v>
      </c>
      <c r="B113" s="117"/>
      <c r="C113" s="118"/>
    </row>
    <row r="114" spans="1:3" ht="25.5" hidden="1">
      <c r="A114" s="84" t="s">
        <v>184</v>
      </c>
      <c r="B114" s="86" t="s">
        <v>263</v>
      </c>
      <c r="C114" s="49" t="s">
        <v>202</v>
      </c>
    </row>
    <row r="115" spans="1:3" ht="25.5" hidden="1">
      <c r="A115" s="84" t="s">
        <v>184</v>
      </c>
      <c r="B115" s="86" t="s">
        <v>264</v>
      </c>
      <c r="C115" s="49" t="s">
        <v>265</v>
      </c>
    </row>
    <row r="116" spans="1:3" ht="25.5" hidden="1">
      <c r="A116" s="84" t="s">
        <v>184</v>
      </c>
      <c r="B116" s="86" t="s">
        <v>269</v>
      </c>
      <c r="C116" s="49" t="s">
        <v>270</v>
      </c>
    </row>
    <row r="117" spans="1:3" ht="25.5" hidden="1">
      <c r="A117" s="84" t="s">
        <v>184</v>
      </c>
      <c r="B117" s="86" t="s">
        <v>271</v>
      </c>
      <c r="C117" s="49" t="s">
        <v>272</v>
      </c>
    </row>
    <row r="118" spans="1:3" ht="12.75">
      <c r="A118" s="35"/>
      <c r="B118" s="33"/>
      <c r="C118" s="36"/>
    </row>
    <row r="119" spans="1:3" ht="12.75">
      <c r="A119" s="35"/>
      <c r="B119" s="33"/>
      <c r="C119" s="36"/>
    </row>
    <row r="120" spans="1:3" ht="12.75">
      <c r="A120" s="122"/>
      <c r="B120" s="122"/>
      <c r="C120" s="122"/>
    </row>
    <row r="124" spans="1:3" ht="18.75">
      <c r="A124" s="35"/>
      <c r="B124" s="37"/>
      <c r="C124" s="38"/>
    </row>
  </sheetData>
  <sheetProtection/>
  <mergeCells count="17">
    <mergeCell ref="A120:C120"/>
    <mergeCell ref="A101:C101"/>
    <mergeCell ref="A108:C108"/>
    <mergeCell ref="A110:A112"/>
    <mergeCell ref="B110:B112"/>
    <mergeCell ref="A5:C5"/>
    <mergeCell ref="A6:C6"/>
    <mergeCell ref="A8:A10"/>
    <mergeCell ref="B8:B10"/>
    <mergeCell ref="C8:C10"/>
    <mergeCell ref="A107:C107"/>
    <mergeCell ref="A49:C49"/>
    <mergeCell ref="A86:C86"/>
    <mergeCell ref="A11:C11"/>
    <mergeCell ref="C110:C112"/>
    <mergeCell ref="A113:C113"/>
    <mergeCell ref="A29:C29"/>
  </mergeCells>
  <printOptions/>
  <pageMargins left="0.7874015748031497" right="0.7874015748031497" top="0.5118110236220472" bottom="0.4724409448818898" header="0.5118110236220472" footer="0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B1">
      <selection activeCell="B6" sqref="B6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27" bestFit="1" customWidth="1"/>
    <col min="6" max="6" width="21.421875" style="3" bestFit="1" customWidth="1"/>
    <col min="7" max="7" width="11.7109375" style="3" customWidth="1"/>
    <col min="8" max="8" width="9.140625" style="3" hidden="1" customWidth="1"/>
    <col min="9" max="16384" width="9.140625" style="3" customWidth="1"/>
  </cols>
  <sheetData>
    <row r="1" spans="2:7" s="1" customFormat="1" ht="12.75">
      <c r="B1" s="2" t="s">
        <v>204</v>
      </c>
      <c r="E1" s="105"/>
      <c r="G1" s="2" t="s">
        <v>205</v>
      </c>
    </row>
    <row r="2" spans="2:7" ht="12.75">
      <c r="B2" s="2" t="s">
        <v>53</v>
      </c>
      <c r="F2" s="1"/>
      <c r="G2" s="2" t="s">
        <v>141</v>
      </c>
    </row>
    <row r="3" spans="2:7" ht="12.75">
      <c r="B3" s="28" t="s">
        <v>335</v>
      </c>
      <c r="F3" s="1"/>
      <c r="G3" s="28" t="s">
        <v>334</v>
      </c>
    </row>
    <row r="4" spans="6:7" ht="12.75">
      <c r="F4" s="1"/>
      <c r="G4" s="2"/>
    </row>
    <row r="5" ht="12.75">
      <c r="G5" s="20"/>
    </row>
    <row r="6" ht="12.75">
      <c r="G6" s="20"/>
    </row>
    <row r="7" spans="1:7" s="17" customFormat="1" ht="12.75">
      <c r="A7" s="109" t="s">
        <v>140</v>
      </c>
      <c r="B7" s="109"/>
      <c r="D7" s="109" t="s">
        <v>132</v>
      </c>
      <c r="E7" s="109"/>
      <c r="F7" s="109"/>
      <c r="G7" s="109"/>
    </row>
    <row r="8" spans="1:7" s="17" customFormat="1" ht="12.75">
      <c r="A8" s="109" t="s">
        <v>39</v>
      </c>
      <c r="B8" s="109"/>
      <c r="D8" s="109" t="s">
        <v>37</v>
      </c>
      <c r="E8" s="109"/>
      <c r="F8" s="109"/>
      <c r="G8" s="109"/>
    </row>
    <row r="9" spans="1:7" ht="12.75">
      <c r="A9" s="1"/>
      <c r="B9" s="2" t="s">
        <v>128</v>
      </c>
      <c r="D9" s="4"/>
      <c r="E9" s="25"/>
      <c r="F9" s="4"/>
      <c r="G9" s="2" t="s">
        <v>128</v>
      </c>
    </row>
    <row r="10" spans="1:7" ht="12.75">
      <c r="A10" s="5" t="s">
        <v>124</v>
      </c>
      <c r="B10" s="5" t="s">
        <v>131</v>
      </c>
      <c r="D10" s="5" t="s">
        <v>129</v>
      </c>
      <c r="E10" s="26" t="s">
        <v>148</v>
      </c>
      <c r="F10" s="5" t="s">
        <v>130</v>
      </c>
      <c r="G10" s="5" t="s">
        <v>131</v>
      </c>
    </row>
    <row r="11" spans="1:8" ht="12.75">
      <c r="A11" s="81" t="s">
        <v>125</v>
      </c>
      <c r="B11" s="99">
        <f>B12-B15</f>
        <v>23023.6</v>
      </c>
      <c r="D11" s="88" t="s">
        <v>261</v>
      </c>
      <c r="E11" s="89" t="s">
        <v>133</v>
      </c>
      <c r="F11" s="90" t="s">
        <v>262</v>
      </c>
      <c r="G11" s="101">
        <f>G12+G15+G18</f>
        <v>55573.6</v>
      </c>
      <c r="H11" s="106" t="e">
        <f>G11/#REF!*100</f>
        <v>#REF!</v>
      </c>
    </row>
    <row r="12" spans="1:7" ht="38.25">
      <c r="A12" s="82" t="s">
        <v>126</v>
      </c>
      <c r="B12" s="99">
        <f>B13+B14</f>
        <v>23023.6</v>
      </c>
      <c r="D12" s="82" t="s">
        <v>267</v>
      </c>
      <c r="E12" s="91" t="s">
        <v>133</v>
      </c>
      <c r="F12" s="92" t="s">
        <v>266</v>
      </c>
      <c r="G12" s="99">
        <f>G13-G14</f>
        <v>23023.6</v>
      </c>
    </row>
    <row r="13" spans="1:7" ht="25.5">
      <c r="A13" s="87" t="str">
        <f>D13</f>
        <v>Получение кредитов от кредитных организаций бюджетами муниципальных районов в валюте Российской Федерации</v>
      </c>
      <c r="B13" s="100">
        <f>G13</f>
        <v>23023.6</v>
      </c>
      <c r="D13" s="87" t="s">
        <v>202</v>
      </c>
      <c r="E13" s="93" t="s">
        <v>184</v>
      </c>
      <c r="F13" s="94" t="s">
        <v>263</v>
      </c>
      <c r="G13" s="72">
        <f>55573.6-32550</f>
        <v>23023.6</v>
      </c>
    </row>
    <row r="14" spans="1:7" ht="38.25">
      <c r="A14" s="87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99">
        <f>G16</f>
        <v>0</v>
      </c>
      <c r="D14" s="87" t="s">
        <v>265</v>
      </c>
      <c r="E14" s="93" t="s">
        <v>184</v>
      </c>
      <c r="F14" s="94" t="s">
        <v>264</v>
      </c>
      <c r="G14" s="100">
        <v>0</v>
      </c>
    </row>
    <row r="15" spans="1:7" ht="38.25">
      <c r="A15" s="82" t="s">
        <v>127</v>
      </c>
      <c r="B15" s="99">
        <f>B16+B17</f>
        <v>0</v>
      </c>
      <c r="D15" s="82" t="s">
        <v>220</v>
      </c>
      <c r="E15" s="91" t="s">
        <v>133</v>
      </c>
      <c r="F15" s="92" t="s">
        <v>268</v>
      </c>
      <c r="G15" s="102">
        <f>G16-G17</f>
        <v>0</v>
      </c>
    </row>
    <row r="16" spans="1:7" ht="38.25">
      <c r="A16" s="87" t="str">
        <f>D14</f>
        <v>Погашение бюджетами муниципальных районов кредитов от кредитных организаций в валюте Российской Федерации</v>
      </c>
      <c r="B16" s="99">
        <f>G14</f>
        <v>0</v>
      </c>
      <c r="D16" s="87" t="s">
        <v>270</v>
      </c>
      <c r="E16" s="93" t="s">
        <v>184</v>
      </c>
      <c r="F16" s="94" t="s">
        <v>269</v>
      </c>
      <c r="G16" s="100">
        <v>0</v>
      </c>
    </row>
    <row r="17" spans="1:7" ht="38.25">
      <c r="A17" s="87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100">
        <f>G17</f>
        <v>0</v>
      </c>
      <c r="D17" s="87" t="s">
        <v>272</v>
      </c>
      <c r="E17" s="93" t="s">
        <v>184</v>
      </c>
      <c r="F17" s="94" t="s">
        <v>271</v>
      </c>
      <c r="G17" s="100">
        <v>0</v>
      </c>
    </row>
    <row r="18" spans="4:8" ht="27">
      <c r="D18" s="95" t="s">
        <v>157</v>
      </c>
      <c r="E18" s="96" t="s">
        <v>133</v>
      </c>
      <c r="F18" s="97" t="s">
        <v>273</v>
      </c>
      <c r="G18" s="103">
        <f>G19+G20</f>
        <v>32550</v>
      </c>
      <c r="H18" s="3">
        <v>32550</v>
      </c>
    </row>
    <row r="19" spans="4:7" ht="25.5">
      <c r="D19" s="87" t="s">
        <v>137</v>
      </c>
      <c r="E19" s="93" t="s">
        <v>133</v>
      </c>
      <c r="F19" s="98" t="s">
        <v>274</v>
      </c>
      <c r="G19" s="104">
        <f>-(прил2!D128+G13+G16)</f>
        <v>-779859.5</v>
      </c>
    </row>
    <row r="20" spans="4:8" ht="25.5">
      <c r="D20" s="87" t="s">
        <v>136</v>
      </c>
      <c r="E20" s="93" t="s">
        <v>133</v>
      </c>
      <c r="F20" s="98" t="s">
        <v>275</v>
      </c>
      <c r="G20" s="100">
        <f>806785.5+5624+G14+G17</f>
        <v>812409.5</v>
      </c>
      <c r="H20" s="3">
        <f>729+3593+850.1+451.9</f>
        <v>5624</v>
      </c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Типаева Марина Альбертовна</cp:lastModifiedBy>
  <cp:lastPrinted>2013-02-26T06:28:10Z</cp:lastPrinted>
  <dcterms:created xsi:type="dcterms:W3CDTF">1996-10-08T23:32:33Z</dcterms:created>
  <dcterms:modified xsi:type="dcterms:W3CDTF">2013-03-15T00:23:08Z</dcterms:modified>
  <cp:category/>
  <cp:version/>
  <cp:contentType/>
  <cp:contentStatus/>
</cp:coreProperties>
</file>