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Бодяло ЕН\Desktop\На САЙТ РЕШЕНИЯ ДУМЫ\2015 год решения Думы\5. сайт 09.06.15 г\13-па\"/>
    </mc:Choice>
  </mc:AlternateContent>
  <bookViews>
    <workbookView xWindow="360" yWindow="270" windowWidth="14940" windowHeight="9150"/>
  </bookViews>
  <sheets>
    <sheet name="ДЧБ" sheetId="1" r:id="rId1"/>
  </sheets>
  <calcPr calcId="162913"/>
</workbook>
</file>

<file path=xl/calcChain.xml><?xml version="1.0" encoding="utf-8"?>
<calcChain xmlns="http://schemas.openxmlformats.org/spreadsheetml/2006/main">
  <c r="E142" i="1" l="1"/>
  <c r="E140" i="1"/>
  <c r="E107" i="1"/>
  <c r="E94" i="1"/>
  <c r="E85" i="1"/>
  <c r="E81" i="1"/>
  <c r="E78" i="1"/>
  <c r="E75" i="1"/>
  <c r="E73" i="1"/>
  <c r="E71" i="1"/>
  <c r="E68" i="1"/>
  <c r="E60" i="1"/>
  <c r="E30" i="1"/>
  <c r="E28" i="1"/>
  <c r="E23" i="1"/>
  <c r="E21" i="1"/>
  <c r="E18" i="1"/>
  <c r="E13" i="1" l="1"/>
  <c r="E12" i="1" s="1"/>
</calcChain>
</file>

<file path=xl/sharedStrings.xml><?xml version="1.0" encoding="utf-8"?>
<sst xmlns="http://schemas.openxmlformats.org/spreadsheetml/2006/main" count="389" uniqueCount="237">
  <si>
    <t>Гл. администратор</t>
  </si>
  <si>
    <t>Плата за выбросы загрязняющих веществ в атмосферный воздух стационарными объектами (Федеральные государственные органы)</t>
  </si>
  <si>
    <t>048</t>
  </si>
  <si>
    <t>Плата за выбросы загрязняющих веществ в атмосферный воздух передвижными объектами (Федеральные государственные органы)</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</si>
  <si>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</si>
  <si>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 (Федеральные государственные органы)</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</si>
  <si>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</si>
  <si>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</si>
  <si>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</si>
  <si>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081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</si>
  <si>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</si>
  <si>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141</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</si>
  <si>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</si>
  <si>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</si>
  <si>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</si>
  <si>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</si>
  <si>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t>
  </si>
  <si>
    <t>182</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</si>
  <si>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проценты)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</si>
  <si>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(взыскания)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</si>
  <si>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</si>
  <si>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</si>
  <si>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</si>
  <si>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</si>
  <si>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</si>
  <si>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</si>
  <si>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</si>
  <si>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</si>
  <si>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(взыскания)</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</si>
  <si>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(прочие поступления)</t>
  </si>
  <si>
    <t>Единый налог на вмененный доход для отдельных видов деятельности (сумма платежа)</t>
  </si>
  <si>
    <t>Единый налог на вмененный доход для отдельных видов деятельности (пени, проценты)</t>
  </si>
  <si>
    <t>Единый налог на вмененный доход для отдельных видов деятельности (взыскания)</t>
  </si>
  <si>
    <t>Единый налог на вмененный доход для отдельных видов деятельности (за налоговые периоды, истекшие до 1 января 2011 года) (сумма платежа)</t>
  </si>
  <si>
    <t>Единый налог на вмененный доход для отдельных видов деятельности (за налоговые периоды, истекшие до 1 января 2011 года) (пени, проценты)</t>
  </si>
  <si>
    <t>Единый налог на вмененный доход для отдельных видов деятельности (за налоговые периоды, истекшие до 1 января 2011 года) (взыскания)</t>
  </si>
  <si>
    <t>Единый сельскохозяйственный налог (сумма платежа)</t>
  </si>
  <si>
    <t>Единый сельскохозяйственный налог (пени, проценты)</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</si>
  <si>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</si>
  <si>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муниципальных районов (пени и проценты по соответствующему платежу)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</si>
  <si>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</si>
  <si>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</si>
  <si>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Налог на имущество предприятий (сумма платежа)</t>
  </si>
  <si>
    <t>Налог с продаж (сумма платежа)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</si>
  <si>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</si>
  <si>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</si>
  <si>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</si>
  <si>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</si>
  <si>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</si>
  <si>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</si>
  <si>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</si>
  <si>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192</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</si>
  <si>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</si>
  <si>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t>
  </si>
  <si>
    <t>415</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</si>
  <si>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</si>
  <si>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498</t>
  </si>
  <si>
    <t>Денежные взыскания (штрафы) за нарушения законодательства Российской Федерации о промышленной безопасности (федеральные государственные органы)</t>
  </si>
  <si>
    <t>Прочие поступления от денежных взысканий (штрафов) и иных сумм в возмещение ущерба, зачисляемые в бюджеты муниципальных районов</t>
  </si>
  <si>
    <t>809</t>
  </si>
  <si>
    <t>Прочие поступления от денежных взысканий (штрафов) и иных сумм в возмещение ущерба, зачисляемые в бюджеты муниципальных районов (взыскания)</t>
  </si>
  <si>
    <t>Денежные взыскания (штрафы) за нарушение законодательства Российской Федерации об охране и использовании животного мира</t>
  </si>
  <si>
    <t>815</t>
  </si>
  <si>
    <t>Денежные взыскания (штрафы) за нарушение законодательства в области охраны окружающей среды</t>
  </si>
  <si>
    <t>Прочие доходы от оказания платных услуг (работ) получателями средств бюджетов муниципальных районов</t>
  </si>
  <si>
    <t>902</t>
  </si>
  <si>
    <t>Прочие доходы от компенсации затрат бюджетов муниципальных районов</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</si>
  <si>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</si>
  <si>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Невыясненные поступления, зачисляемые в бюджеты муниципальных районов</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</si>
  <si>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</si>
  <si>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Прочие безвозмездные поступления в бюджеты муниципальных районов</t>
  </si>
  <si>
    <t>903</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</si>
  <si>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</si>
  <si>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</si>
  <si>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</si>
  <si>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 (сумма платежа)</t>
  </si>
  <si>
    <t>904</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</si>
  <si>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 (прочие поступления)</t>
  </si>
  <si>
    <t>Государственная пошлина за выдачу разрешения на установку рекламной конструкции (сумма платежа)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</si>
  <si>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</si>
  <si>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</si>
  <si>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продажи земельных участков, государственная собственность на которые не разграничена и которые расположены в границах поселений</t>
  </si>
  <si>
    <t>Прочие неналоговые доходы бюджетов муниципальных районов</t>
  </si>
  <si>
    <t>Субсидии бюджетам муниципальных районов на обеспечение жильем молодых семей</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</si>
  <si>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</si>
  <si>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предоставление гражданам субсидий на оплату жилого помещения и коммунальных услуг</t>
  </si>
  <si>
    <t>905</t>
  </si>
  <si>
    <t>907</t>
  </si>
  <si>
    <t>Наименование показателя</t>
  </si>
  <si>
    <t>Код бюджетной классификации</t>
  </si>
  <si>
    <t>доходов местного бюджета</t>
  </si>
  <si>
    <t>Кассовое исполнение</t>
  </si>
  <si>
    <t>тыс.рублей</t>
  </si>
  <si>
    <t>Доходы бюджета муниципального образования г.Бодайбо и района по кодам классификации доходов бюджетов за 2014 год</t>
  </si>
  <si>
    <t>Приложение 1</t>
  </si>
  <si>
    <t>к решению Думы г.Бодайбо и района</t>
  </si>
  <si>
    <t>ДОХОДЫ ВСЕГО</t>
  </si>
  <si>
    <t>Федеральная служба по надзору в сфере природопользования</t>
  </si>
  <si>
    <t>1 12 01010 01 6000 120</t>
  </si>
  <si>
    <t>1 12 01020 01 6000 120</t>
  </si>
  <si>
    <t>1 12 01030 01 6000 120</t>
  </si>
  <si>
    <t>1 12 01040 01 6000 120</t>
  </si>
  <si>
    <t>Федеральное агентство по рыболовству</t>
  </si>
  <si>
    <t>1 16 25030 01 6000 140</t>
  </si>
  <si>
    <t>1 16 90050 05 6000 140</t>
  </si>
  <si>
    <t>Федеральная служба по ветеринарному и фитосанитарному надзору</t>
  </si>
  <si>
    <t>1 16 08010 01 6000 140</t>
  </si>
  <si>
    <t>1 16 25050 01 6000 140</t>
  </si>
  <si>
    <t>1 16 28000 01 6000 140</t>
  </si>
  <si>
    <t>Министерство Российской Федерации по делам гражданской обороны, чрезвычайным ситуациям и ликвидации последствий стихийных бедствий</t>
  </si>
  <si>
    <t>1 16 90050 05 7000 140</t>
  </si>
  <si>
    <t>Федеральная налоговая служба</t>
  </si>
  <si>
    <t>1 01 02010 01 1000 110</t>
  </si>
  <si>
    <t>1 01 02010 01 2000 110</t>
  </si>
  <si>
    <t>1 01 02010 01 3000 110</t>
  </si>
  <si>
    <t>1 01 02010 01 4000 110</t>
  </si>
  <si>
    <t>1 01 02020 01 1000 110</t>
  </si>
  <si>
    <t>1 01 02020 01 2000 110</t>
  </si>
  <si>
    <t>1 01 02020 01 3000 110</t>
  </si>
  <si>
    <t>1 01 02030 01 1000 110</t>
  </si>
  <si>
    <t>1 01 02030 01 2000 110</t>
  </si>
  <si>
    <t>1 01 02030 01 3000 110</t>
  </si>
  <si>
    <t>1 01 02040 01 1000 110</t>
  </si>
  <si>
    <t>1 01 02040 01 3000 110</t>
  </si>
  <si>
    <t>1 01 02040 01 4000 110</t>
  </si>
  <si>
    <t>1 05 02010 02 1000 110</t>
  </si>
  <si>
    <t>1 05 02010 02 2000 110</t>
  </si>
  <si>
    <t>1 05 02010 02 3000 110</t>
  </si>
  <si>
    <t>1 05 02020 02 1000 110</t>
  </si>
  <si>
    <t>1 05 02020 02 2000 110</t>
  </si>
  <si>
    <t>1 05 02020 02 3000 110</t>
  </si>
  <si>
    <t>1 05 03010 01 1000 110</t>
  </si>
  <si>
    <t>1 05 03010 01 2000 110</t>
  </si>
  <si>
    <t>1 05 04020 02 1000 110</t>
  </si>
  <si>
    <t>1 05 04020 02 2000 110</t>
  </si>
  <si>
    <t>1 08 03010 01 1000 110</t>
  </si>
  <si>
    <t>1 08 03010 01 4000 110</t>
  </si>
  <si>
    <t>1 09 04010 02 1000 110</t>
  </si>
  <si>
    <t>1 09 06010 02 1000 110</t>
  </si>
  <si>
    <t>1 16 03010 01 6000 140</t>
  </si>
  <si>
    <t>1 16 03030 01 6000 140</t>
  </si>
  <si>
    <t>Министерство внутренних дел Российской Федерации</t>
  </si>
  <si>
    <t>1 16 08020 01 6000 140</t>
  </si>
  <si>
    <t>1 16 30014 01 6000 140</t>
  </si>
  <si>
    <t>1 16 30030 01 6000 140</t>
  </si>
  <si>
    <t>1 16 43000 01 6000 140</t>
  </si>
  <si>
    <t>Федеральная миграционная служба</t>
  </si>
  <si>
    <t>Федеральная служба государственной регистрации, кадастра и картографии</t>
  </si>
  <si>
    <t>1 16 25060 01 6000 140</t>
  </si>
  <si>
    <t>Генеральная прокуратура Российской Федерации</t>
  </si>
  <si>
    <t>Федеральная служба по экологическому, технологическому и атомному надзору</t>
  </si>
  <si>
    <t>1 16 41000 01 6000 140</t>
  </si>
  <si>
    <t>1 16 45000 01 6000 140</t>
  </si>
  <si>
    <t>Министерство сельского хозяйства Иркутской области</t>
  </si>
  <si>
    <t>1 16 90050 05 0000 140</t>
  </si>
  <si>
    <t>1 16 90050 05 3000 140</t>
  </si>
  <si>
    <t>Министерство природных ресурсов и экологии Иркутской области</t>
  </si>
  <si>
    <t>1 16 25030 01 0000 140</t>
  </si>
  <si>
    <t>1 16 25050 01 0000 140</t>
  </si>
  <si>
    <t>Управление культуры администрации муниципального образования г.Бодайбо и района</t>
  </si>
  <si>
    <t>1 13 01995 05 0000 130</t>
  </si>
  <si>
    <t>1 13 02995 05 0000 130</t>
  </si>
  <si>
    <t>1 16 33050 05 0000 140</t>
  </si>
  <si>
    <t>1 17 01050 05 0000 180</t>
  </si>
  <si>
    <t>2 02 02999 05 0026 151</t>
  </si>
  <si>
    <t>2 02 02999 05 0030 151</t>
  </si>
  <si>
    <t>2 02 04053 05 0000 151</t>
  </si>
  <si>
    <t>2 07 05030 05 0000 180</t>
  </si>
  <si>
    <t>Управление образования администрации муниципального образования г.Бодайбо и района</t>
  </si>
  <si>
    <t>1 16 23051 05 0000 140</t>
  </si>
  <si>
    <t>2 02 02999 05 0022 151</t>
  </si>
  <si>
    <t>2 02 02999 05 0025 151</t>
  </si>
  <si>
    <t>2 02 03024 05 0015 151</t>
  </si>
  <si>
    <t>2 02 03999 05 0001 151</t>
  </si>
  <si>
    <t>2 02 03999 05 0010 151</t>
  </si>
  <si>
    <t>2 04 05020 05 0000 180</t>
  </si>
  <si>
    <t>2 18 05010 05 0000 180</t>
  </si>
  <si>
    <t>2 19 05000 05 0000 151</t>
  </si>
  <si>
    <t>Администрация муниципального образования г.Бодайбо и района</t>
  </si>
  <si>
    <t>1 08 07084 01 1000 110</t>
  </si>
  <si>
    <t>1 08 07084 01 4000 110</t>
  </si>
  <si>
    <t>1 08 07150 01 1000 110</t>
  </si>
  <si>
    <t>1 11 05013 10 0000 120</t>
  </si>
  <si>
    <t>1 11 09045 05 0000 120</t>
  </si>
  <si>
    <t>1 14 02053 05 0000 410</t>
  </si>
  <si>
    <t>1 14 06013 10 0000 430</t>
  </si>
  <si>
    <t>1 17 05050 05 0000 180</t>
  </si>
  <si>
    <t>2 02 02008 05 0000 151</t>
  </si>
  <si>
    <t>2 02 02009 05 0000 151</t>
  </si>
  <si>
    <t>2 02 02009 05 0029 151</t>
  </si>
  <si>
    <t>2 02 02051 05 0031 151</t>
  </si>
  <si>
    <t>2 02 02999 05 0021 151</t>
  </si>
  <si>
    <t>2 02 02999 05 0028 151</t>
  </si>
  <si>
    <t>2 02 03007 05 0000 151</t>
  </si>
  <si>
    <t>2 02 03022 05 0000 151</t>
  </si>
  <si>
    <t>2 02 03024 05 0011 151</t>
  </si>
  <si>
    <t>2 02 03024 05 0012 151</t>
  </si>
  <si>
    <t>2 02 03024 05 0013 151</t>
  </si>
  <si>
    <t>2 02 03024 05 0016 151</t>
  </si>
  <si>
    <t>2 02 03024 05 0017 151</t>
  </si>
  <si>
    <t>2 02 03024 05 0018 151</t>
  </si>
  <si>
    <t>2 02 03024 05 0019 151</t>
  </si>
  <si>
    <t>2 02 04014 05 0064 151</t>
  </si>
  <si>
    <t>2 02 04014 05 0079 151</t>
  </si>
  <si>
    <t>2 02 04999 05 0090 151</t>
  </si>
  <si>
    <t>Финансовое управление администрации г.Бодайбо и района</t>
  </si>
  <si>
    <t>2 02 02999 05 0024 151</t>
  </si>
  <si>
    <t>Ревизионная комиссия муниципального образования г.Бодайбо и района</t>
  </si>
  <si>
    <t>2 02 04014 05 0080 151</t>
  </si>
  <si>
    <t>Субсидии бюджетам муниципальных образований Иркутской области на развитие публичных центров правовой, деловой и социально значимой информации центральных районных библиотек в Иркутской области</t>
  </si>
  <si>
    <t>Субсидии бюджетам муниципальных образований Иркутской области на развитие домов культуры</t>
  </si>
  <si>
    <t>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предоставления общедоступного и бесплатного начального общего, основного общего, среднего и дошкольного образования на территории муниципального образования на обеспечение среднесуточного набора продуктов питания детей и подростков, находящихся под диспансерным наблюдением у фтизиатра по IV и VI группам</t>
  </si>
  <si>
    <t>Субсидии бюджетам муниципальных районов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</si>
  <si>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многодетным и малоимущим семьям</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</si>
  <si>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</si>
  <si>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</si>
  <si>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Доходы бюджетов муниципальных районов от возврата бюджетными учреждениями остатков субсидий прошлых лет</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</si>
  <si>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</si>
  <si>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(за счет средств федерального бюджета)</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</si>
  <si>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(за счет средств областного бюджета)</t>
  </si>
  <si>
    <t>Субсидии на частичное возмещение транспортных расходов юридических лиц и индивидуальных предпринимателей, осуществляющих розничную торговлю и доставку продовольственных товаров</t>
  </si>
  <si>
    <t>Субсидии на осуществление мероприятий в области приобретения и доставки топлива и горюче-смазочных материалов, необходимых для обеспечения деятельности муниципальных учреждений и органов местного самоуправления муниципальных образований Иркутской области</t>
  </si>
  <si>
    <t>Субвенции бюджетам муниципальных районов на выполнение передаваемых полномочий субъектов Российской Федерации по хранению, комплектованию, учету и использованию архивных документов, относящихся к государственной собственности Иркутской области</t>
  </si>
  <si>
    <t>Субвенции бюджетам муниципальных районов на выполнение передаваемых полномочий субъектов Российской Федерации в сфере труда</t>
  </si>
  <si>
    <t>Субвенции бюджетам муниципальных районов на выполнение передаваемых полномочий субъектов Российской Федерации  в сфере обращения с безнадзорными собаками и кошками</t>
  </si>
  <si>
    <t>Субвенции бюджетам муниципальных районов на выполнение передаваемых полномочий субъектов Российской Федерации  в области производства и оборота этилового спирта, алкогольной и спиртосодержащей продукции</t>
  </si>
  <si>
    <t>Субвенции бюджетам муниципальных районов на выполнение передаваемых полномочий субъектов Российской Федерации  по определению персонального состава и обеспечению деятельности районных (городских), районных в городах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</si>
  <si>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t>
  </si>
  <si>
    <t>Субвенции бюджетам муниципальных районов на выполнение передаваемых полномочий субъектов Российской Федерации по определению персонального состава и обеспечению деятельности административных комиссий</t>
  </si>
  <si>
    <t>Межбюджетные трансферты, передаваемые бюджету муниципального района из бюджетов поселений в соответствии с заключенными соглашениями о передаче осуществления полномочий по организации и проведению мероприятий по определению поставщиков (подрядчиков, исполнителей)</t>
  </si>
  <si>
    <t xml:space="preserve">Межбюджетные трансферты, передаваемые бюджету муниципального района из бюджетов поселений на осуществление части полномочий в соответствии с заключенными соглашениями по решению вопросов утверждения подготовленной на основе генеральных планов поселения документации по планировке территории, выдачи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утверждения местных нормативов градостроительного  проектирования поселений, резервирования земель и изъятия, в том числе путем выкупа, земельных участков в границах поселения для муниципальных нужд, осуществления земельного контроля за использованием земель муниципальных образований Бодайбинского района </t>
  </si>
  <si>
    <t>Прочие межбюджетные трансферты, передаваемые бюджетам муниципальных районов на исполнение судебных актов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вынесенных в соответствии с Законом Иркутской области от 22.06.2010 №50-ОЗ "О дополнительных гарантиях прав детей-сирот и детей, оставшихся без попечения родителей, на жилое помещение в Иркутской области" и Законом Иркутской области от 29.06.2010 №52-ОЗ "О наделении органов местного самоуправления областными государственными полномочиями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по договорам социального найма в Иркутской области</t>
  </si>
  <si>
    <t>Субсидии бюджетам муниципальных районов на реализацию мероприятий, направленных на повышение эффективности бюджетных расходов муниципальных образований</t>
  </si>
  <si>
    <t>Межбюджетные трансферты, передаваемые бюджету муниципального района из бюджетов поселений на осуществление части полномочий в соответствии с заключенными соглашениями по осуществлению внешнего муниципального финансового контроля</t>
  </si>
  <si>
    <t>Федеральная служба по надзору в сфере защиты прав потребителей и благополучия человека</t>
  </si>
  <si>
    <t>Субсидии бюджетам муниципальных районов на реализацию федеральных целевых программ ("Обеспечение жильем молодых семей" ФЦП "Жилище" на 2011-2015 годы)</t>
  </si>
  <si>
    <t>от 11.06.2015г. № 13-па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</si>
</sst>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hh:mm"/>
    <numFmt numFmtId="165" formatCode="?"/>
  </numFmts>
  <fonts count="10" x14ac:knownFonts="1">
    <font>
      <sz val="10"/>
      <name val="Arial"/>
    </font>
    <font>
      <b/>
      <sz val="11"/>
      <name val="Times New Roman"/>
      <family val="1"/>
      <charset val="204"/>
    </font>
    <font>
      <sz val="8"/>
      <name val="Arial Narrow"/>
      <family val="2"/>
      <charset val="204"/>
    </font>
    <font>
      <b/>
      <sz val="11"/>
      <name val="Times New Roman"/>
      <family val="1"/>
      <charset val="204"/>
    </font>
    <font>
      <sz val="11"/>
      <name val="Times New Roman"/>
      <family val="1"/>
      <charset val="204"/>
    </font>
    <font>
      <sz val="10"/>
      <name val="Arial Narrow"/>
      <family val="2"/>
      <charset val="204"/>
    </font>
    <font>
      <sz val="10"/>
      <name val="Times New Roman"/>
      <family val="1"/>
      <charset val="204"/>
    </font>
    <font>
      <b/>
      <sz val="8.5"/>
      <name val="Times New Roman"/>
      <family val="1"/>
      <charset val="204"/>
    </font>
    <font>
      <sz val="8.5"/>
      <name val="Times New Roman"/>
      <family val="1"/>
      <charset val="204"/>
    </font>
    <font>
      <sz val="8"/>
      <name val="Arial Narrow"/>
      <family val="2"/>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26">
    <xf numFmtId="0" fontId="0" fillId="0" borderId="0" xfId="0"/>
    <xf numFmtId="0" fontId="1" fillId="0" borderId="0" xfId="0" applyFont="1" applyBorder="1" applyAlignment="1" applyProtection="1">
      <alignment horizontal="left"/>
    </xf>
    <xf numFmtId="164" fontId="1" fillId="0" borderId="0" xfId="0" applyNumberFormat="1" applyFont="1" applyBorder="1" applyAlignment="1" applyProtection="1">
      <alignment horizontal="center"/>
    </xf>
    <xf numFmtId="0" fontId="3" fillId="0" borderId="0" xfId="0" applyFont="1" applyBorder="1" applyAlignment="1" applyProtection="1">
      <alignment horizontal="left"/>
    </xf>
    <xf numFmtId="0" fontId="4" fillId="0" borderId="0" xfId="0" applyFont="1" applyBorder="1" applyAlignment="1" applyProtection="1">
      <alignment horizontal="right"/>
    </xf>
    <xf numFmtId="0" fontId="5" fillId="0" borderId="1" xfId="0" applyFont="1" applyBorder="1" applyAlignment="1">
      <alignment horizontal="left" vertical="center" wrapText="1"/>
    </xf>
    <xf numFmtId="49" fontId="8" fillId="0" borderId="1" xfId="0" applyNumberFormat="1" applyFont="1" applyBorder="1" applyAlignment="1" applyProtection="1">
      <alignment horizontal="center" vertical="center" wrapText="1"/>
    </xf>
    <xf numFmtId="4" fontId="6" fillId="0" borderId="1" xfId="0" applyNumberFormat="1" applyFont="1" applyBorder="1" applyAlignment="1"/>
    <xf numFmtId="49" fontId="7" fillId="0" borderId="1"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left" vertical="center" wrapText="1"/>
    </xf>
    <xf numFmtId="49" fontId="2" fillId="0" borderId="1" xfId="0" applyNumberFormat="1" applyFont="1" applyBorder="1" applyAlignment="1" applyProtection="1">
      <alignment horizontal="center" vertical="center" wrapText="1"/>
    </xf>
    <xf numFmtId="4" fontId="2" fillId="0" borderId="1" xfId="0" applyNumberFormat="1" applyFont="1" applyBorder="1" applyAlignment="1" applyProtection="1">
      <alignment horizontal="right" vertical="center" wrapText="1"/>
    </xf>
    <xf numFmtId="4" fontId="9" fillId="0" borderId="1" xfId="0" applyNumberFormat="1" applyFont="1" applyBorder="1" applyAlignment="1" applyProtection="1">
      <alignment horizontal="right" vertical="center" wrapText="1"/>
    </xf>
    <xf numFmtId="165" fontId="2" fillId="0" borderId="1" xfId="0" applyNumberFormat="1" applyFont="1" applyBorder="1" applyAlignment="1" applyProtection="1">
      <alignment horizontal="left" vertical="center" wrapText="1"/>
    </xf>
    <xf numFmtId="49" fontId="9" fillId="0" borderId="1" xfId="0" applyNumberFormat="1" applyFont="1" applyBorder="1" applyAlignment="1" applyProtection="1">
      <alignment horizontal="left" vertical="center" wrapText="1"/>
    </xf>
    <xf numFmtId="165" fontId="9" fillId="0" borderId="1" xfId="0" applyNumberFormat="1" applyFont="1" applyBorder="1" applyAlignment="1" applyProtection="1">
      <alignment horizontal="left" vertical="center" wrapText="1"/>
    </xf>
    <xf numFmtId="49" fontId="2" fillId="0" borderId="2" xfId="0" applyNumberFormat="1" applyFont="1" applyBorder="1" applyAlignment="1" applyProtection="1">
      <alignment horizontal="left" vertical="center" wrapText="1"/>
    </xf>
    <xf numFmtId="0" fontId="4" fillId="0" borderId="0" xfId="0" applyFont="1" applyBorder="1" applyAlignment="1" applyProtection="1">
      <alignment horizontal="right"/>
    </xf>
    <xf numFmtId="0" fontId="7" fillId="0" borderId="1" xfId="0" applyFont="1" applyBorder="1" applyAlignment="1">
      <alignment horizontal="center"/>
    </xf>
    <xf numFmtId="49" fontId="7" fillId="0" borderId="1"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49" fontId="9" fillId="0" borderId="1" xfId="0" applyNumberFormat="1" applyFont="1" applyBorder="1" applyAlignment="1" applyProtection="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xf numFmtId="0" fontId="3" fillId="0" borderId="0" xfId="0" applyFont="1" applyBorder="1" applyAlignment="1" applyProtection="1">
      <alignment horizontal="center" vertical="center" wrapText="1"/>
    </xf>
    <xf numFmtId="0" fontId="6"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H144"/>
  <sheetViews>
    <sheetView showGridLines="0" tabSelected="1" workbookViewId="0">
      <selection activeCell="C3" sqref="C3:E3"/>
    </sheetView>
  </sheetViews>
  <sheetFormatPr defaultRowHeight="12.75" customHeight="1" x14ac:dyDescent="0.2"/>
  <cols>
    <col min="1" max="1" width="34.28515625" customWidth="1"/>
    <col min="2" max="2" width="8" customWidth="1"/>
    <col min="3" max="3" width="14.5703125" customWidth="1"/>
    <col min="4" max="4" width="6.7109375" customWidth="1"/>
    <col min="5" max="5" width="15.42578125" customWidth="1"/>
    <col min="6" max="6" width="9.140625" customWidth="1"/>
    <col min="7" max="7" width="13.140625" customWidth="1"/>
    <col min="8" max="10" width="9.140625" customWidth="1"/>
  </cols>
  <sheetData>
    <row r="1" spans="1:8" ht="13.15" customHeight="1" x14ac:dyDescent="0.25">
      <c r="A1" s="1"/>
      <c r="B1" s="1"/>
      <c r="C1" s="1"/>
      <c r="D1" s="1"/>
      <c r="E1" s="4" t="s">
        <v>94</v>
      </c>
      <c r="F1" s="1"/>
    </row>
    <row r="2" spans="1:8" ht="15" x14ac:dyDescent="0.25">
      <c r="A2" s="1"/>
      <c r="B2" s="1"/>
      <c r="C2" s="17" t="s">
        <v>95</v>
      </c>
      <c r="D2" s="17"/>
      <c r="E2" s="17"/>
      <c r="F2" s="1"/>
    </row>
    <row r="3" spans="1:8" ht="15" x14ac:dyDescent="0.25">
      <c r="A3" s="1"/>
      <c r="B3" s="1"/>
      <c r="C3" s="17" t="s">
        <v>236</v>
      </c>
      <c r="D3" s="17"/>
      <c r="E3" s="17"/>
      <c r="F3" s="1"/>
    </row>
    <row r="4" spans="1:8" ht="14.25" x14ac:dyDescent="0.2">
      <c r="A4" s="24" t="s">
        <v>93</v>
      </c>
      <c r="B4" s="25"/>
      <c r="C4" s="25"/>
      <c r="D4" s="25"/>
      <c r="E4" s="25"/>
      <c r="F4" s="1"/>
      <c r="G4" s="2"/>
      <c r="H4" s="2"/>
    </row>
    <row r="5" spans="1:8" ht="14.25" x14ac:dyDescent="0.2">
      <c r="A5" s="25"/>
      <c r="B5" s="25"/>
      <c r="C5" s="25"/>
      <c r="D5" s="25"/>
      <c r="E5" s="25"/>
      <c r="F5" s="1"/>
    </row>
    <row r="6" spans="1:8" ht="14.25" x14ac:dyDescent="0.2">
      <c r="A6" s="25"/>
      <c r="B6" s="25"/>
      <c r="C6" s="25"/>
      <c r="D6" s="25"/>
      <c r="E6" s="25"/>
      <c r="F6" s="1"/>
    </row>
    <row r="7" spans="1:8" ht="13.15" customHeight="1" x14ac:dyDescent="0.2">
      <c r="A7" s="25"/>
      <c r="B7" s="25"/>
      <c r="C7" s="25"/>
      <c r="D7" s="25"/>
      <c r="E7" s="25"/>
      <c r="F7" s="1"/>
    </row>
    <row r="8" spans="1:8" ht="14.25" x14ac:dyDescent="0.2">
      <c r="A8" s="3"/>
      <c r="B8" s="3"/>
      <c r="C8" s="3"/>
      <c r="D8" s="3"/>
      <c r="E8" s="3"/>
      <c r="F8" s="1"/>
    </row>
    <row r="9" spans="1:8" ht="15" x14ac:dyDescent="0.25">
      <c r="A9" s="3"/>
      <c r="B9" s="3"/>
      <c r="C9" s="3"/>
      <c r="D9" s="3"/>
      <c r="E9" s="4" t="s">
        <v>92</v>
      </c>
      <c r="F9" s="1"/>
    </row>
    <row r="10" spans="1:8" x14ac:dyDescent="0.2">
      <c r="A10" s="19" t="s">
        <v>88</v>
      </c>
      <c r="B10" s="18" t="s">
        <v>89</v>
      </c>
      <c r="C10" s="18"/>
      <c r="D10" s="18"/>
      <c r="E10" s="19" t="s">
        <v>91</v>
      </c>
    </row>
    <row r="11" spans="1:8" ht="31.5" x14ac:dyDescent="0.2">
      <c r="A11" s="22"/>
      <c r="B11" s="8" t="s">
        <v>0</v>
      </c>
      <c r="C11" s="19" t="s">
        <v>90</v>
      </c>
      <c r="D11" s="19"/>
      <c r="E11" s="23"/>
    </row>
    <row r="12" spans="1:8" x14ac:dyDescent="0.2">
      <c r="A12" s="5" t="s">
        <v>96</v>
      </c>
      <c r="B12" s="8"/>
      <c r="C12" s="19"/>
      <c r="D12" s="19"/>
      <c r="E12" s="7">
        <f>E13+E18+E21+E23+E28+E30+E60+E68+E71+E73+E75+E78+E81+E85+E94+E107+E140+E142</f>
        <v>921050.00000000012</v>
      </c>
    </row>
    <row r="13" spans="1:8" ht="25.5" x14ac:dyDescent="0.2">
      <c r="A13" s="5" t="s">
        <v>97</v>
      </c>
      <c r="B13" s="6" t="s">
        <v>2</v>
      </c>
      <c r="C13" s="19"/>
      <c r="D13" s="19"/>
      <c r="E13" s="7">
        <f>SUM(E14:E17)</f>
        <v>4140.5</v>
      </c>
    </row>
    <row r="14" spans="1:8" ht="33" customHeight="1" x14ac:dyDescent="0.2">
      <c r="A14" s="9" t="s">
        <v>1</v>
      </c>
      <c r="B14" s="10" t="s">
        <v>2</v>
      </c>
      <c r="C14" s="21" t="s">
        <v>98</v>
      </c>
      <c r="D14" s="20"/>
      <c r="E14" s="11">
        <v>892.7</v>
      </c>
    </row>
    <row r="15" spans="1:8" ht="34.15" customHeight="1" x14ac:dyDescent="0.2">
      <c r="A15" s="9" t="s">
        <v>3</v>
      </c>
      <c r="B15" s="10" t="s">
        <v>2</v>
      </c>
      <c r="C15" s="21" t="s">
        <v>99</v>
      </c>
      <c r="D15" s="20"/>
      <c r="E15" s="11">
        <v>452.9</v>
      </c>
    </row>
    <row r="16" spans="1:8" ht="43.15" customHeight="1" x14ac:dyDescent="0.2">
      <c r="A16" s="9" t="s">
        <v>4</v>
      </c>
      <c r="B16" s="10" t="s">
        <v>2</v>
      </c>
      <c r="C16" s="21" t="s">
        <v>100</v>
      </c>
      <c r="D16" s="20"/>
      <c r="E16" s="12">
        <v>555.20000000000005</v>
      </c>
    </row>
    <row r="17" spans="1:5" ht="22.9" customHeight="1" x14ac:dyDescent="0.2">
      <c r="A17" s="9" t="s">
        <v>5</v>
      </c>
      <c r="B17" s="10" t="s">
        <v>2</v>
      </c>
      <c r="C17" s="21" t="s">
        <v>101</v>
      </c>
      <c r="D17" s="20"/>
      <c r="E17" s="11">
        <v>2239.6999999999998</v>
      </c>
    </row>
    <row r="18" spans="1:5" x14ac:dyDescent="0.2">
      <c r="A18" s="5" t="s">
        <v>102</v>
      </c>
      <c r="B18" s="6" t="s">
        <v>7</v>
      </c>
      <c r="C18" s="19"/>
      <c r="D18" s="19"/>
      <c r="E18" s="7">
        <f>SUM(E19:E20)</f>
        <v>1219.5</v>
      </c>
    </row>
    <row r="19" spans="1:5" ht="66" customHeight="1" x14ac:dyDescent="0.2">
      <c r="A19" s="9" t="s">
        <v>6</v>
      </c>
      <c r="B19" s="10" t="s">
        <v>7</v>
      </c>
      <c r="C19" s="20" t="s">
        <v>103</v>
      </c>
      <c r="D19" s="20"/>
      <c r="E19" s="11">
        <v>1</v>
      </c>
    </row>
    <row r="20" spans="1:5" ht="66" customHeight="1" x14ac:dyDescent="0.2">
      <c r="A20" s="13" t="s">
        <v>8</v>
      </c>
      <c r="B20" s="10" t="s">
        <v>7</v>
      </c>
      <c r="C20" s="20" t="s">
        <v>104</v>
      </c>
      <c r="D20" s="20"/>
      <c r="E20" s="11">
        <v>1218.5</v>
      </c>
    </row>
    <row r="21" spans="1:5" ht="25.5" x14ac:dyDescent="0.2">
      <c r="A21" s="5" t="s">
        <v>105</v>
      </c>
      <c r="B21" s="6" t="s">
        <v>9</v>
      </c>
      <c r="C21" s="19"/>
      <c r="D21" s="19"/>
      <c r="E21" s="7">
        <f>SUM(E22)</f>
        <v>5</v>
      </c>
    </row>
    <row r="22" spans="1:5" ht="66" customHeight="1" x14ac:dyDescent="0.2">
      <c r="A22" s="13" t="s">
        <v>8</v>
      </c>
      <c r="B22" s="10" t="s">
        <v>9</v>
      </c>
      <c r="C22" s="20" t="s">
        <v>104</v>
      </c>
      <c r="D22" s="20"/>
      <c r="E22" s="11">
        <v>5</v>
      </c>
    </row>
    <row r="23" spans="1:5" ht="38.25" x14ac:dyDescent="0.2">
      <c r="A23" s="5" t="s">
        <v>234</v>
      </c>
      <c r="B23" s="6" t="s">
        <v>11</v>
      </c>
      <c r="C23" s="19"/>
      <c r="D23" s="19"/>
      <c r="E23" s="7">
        <f>SUM(E24:E27)</f>
        <v>383.3</v>
      </c>
    </row>
    <row r="24" spans="1:5" ht="77.45" customHeight="1" x14ac:dyDescent="0.2">
      <c r="A24" s="13" t="s">
        <v>10</v>
      </c>
      <c r="B24" s="10" t="s">
        <v>11</v>
      </c>
      <c r="C24" s="20" t="s">
        <v>106</v>
      </c>
      <c r="D24" s="20"/>
      <c r="E24" s="11">
        <v>3</v>
      </c>
    </row>
    <row r="25" spans="1:5" ht="56.45" customHeight="1" x14ac:dyDescent="0.2">
      <c r="A25" s="9" t="s">
        <v>12</v>
      </c>
      <c r="B25" s="10" t="s">
        <v>11</v>
      </c>
      <c r="C25" s="20" t="s">
        <v>107</v>
      </c>
      <c r="D25" s="20"/>
      <c r="E25" s="11">
        <v>10</v>
      </c>
    </row>
    <row r="26" spans="1:5" ht="55.15" customHeight="1" x14ac:dyDescent="0.2">
      <c r="A26" s="9" t="s">
        <v>13</v>
      </c>
      <c r="B26" s="10" t="s">
        <v>11</v>
      </c>
      <c r="C26" s="20" t="s">
        <v>108</v>
      </c>
      <c r="D26" s="20"/>
      <c r="E26" s="12">
        <v>367.8</v>
      </c>
    </row>
    <row r="27" spans="1:5" ht="66" customHeight="1" x14ac:dyDescent="0.2">
      <c r="A27" s="13" t="s">
        <v>8</v>
      </c>
      <c r="B27" s="10" t="s">
        <v>11</v>
      </c>
      <c r="C27" s="20" t="s">
        <v>104</v>
      </c>
      <c r="D27" s="20"/>
      <c r="E27" s="11">
        <v>2.5</v>
      </c>
    </row>
    <row r="28" spans="1:5" ht="51" x14ac:dyDescent="0.2">
      <c r="A28" s="5" t="s">
        <v>109</v>
      </c>
      <c r="B28" s="6" t="s">
        <v>15</v>
      </c>
      <c r="C28" s="19"/>
      <c r="D28" s="19"/>
      <c r="E28" s="7">
        <f>E29</f>
        <v>8.4</v>
      </c>
    </row>
    <row r="29" spans="1:5" ht="44.45" customHeight="1" x14ac:dyDescent="0.2">
      <c r="A29" s="9" t="s">
        <v>14</v>
      </c>
      <c r="B29" s="10" t="s">
        <v>15</v>
      </c>
      <c r="C29" s="20" t="s">
        <v>110</v>
      </c>
      <c r="D29" s="20"/>
      <c r="E29" s="11">
        <v>8.4</v>
      </c>
    </row>
    <row r="30" spans="1:5" x14ac:dyDescent="0.2">
      <c r="A30" s="5" t="s">
        <v>111</v>
      </c>
      <c r="B30" s="6" t="s">
        <v>17</v>
      </c>
      <c r="C30" s="19"/>
      <c r="D30" s="19"/>
      <c r="E30" s="7">
        <f>SUM(E31:E59)</f>
        <v>457752.50000000012</v>
      </c>
    </row>
    <row r="31" spans="1:5" ht="67.150000000000006" customHeight="1" x14ac:dyDescent="0.2">
      <c r="A31" s="13" t="s">
        <v>16</v>
      </c>
      <c r="B31" s="10" t="s">
        <v>17</v>
      </c>
      <c r="C31" s="20" t="s">
        <v>112</v>
      </c>
      <c r="D31" s="20"/>
      <c r="E31" s="11">
        <v>430013.6</v>
      </c>
    </row>
    <row r="32" spans="1:5" ht="65.45" customHeight="1" x14ac:dyDescent="0.2">
      <c r="A32" s="13" t="s">
        <v>18</v>
      </c>
      <c r="B32" s="10" t="s">
        <v>17</v>
      </c>
      <c r="C32" s="20" t="s">
        <v>113</v>
      </c>
      <c r="D32" s="20"/>
      <c r="E32" s="11">
        <v>1347.5</v>
      </c>
    </row>
    <row r="33" spans="1:5" ht="66" customHeight="1" x14ac:dyDescent="0.2">
      <c r="A33" s="13" t="s">
        <v>19</v>
      </c>
      <c r="B33" s="10" t="s">
        <v>17</v>
      </c>
      <c r="C33" s="20" t="s">
        <v>114</v>
      </c>
      <c r="D33" s="20"/>
      <c r="E33" s="11">
        <v>357.1</v>
      </c>
    </row>
    <row r="34" spans="1:5" ht="64.150000000000006" customHeight="1" x14ac:dyDescent="0.2">
      <c r="A34" s="13" t="s">
        <v>20</v>
      </c>
      <c r="B34" s="10" t="s">
        <v>17</v>
      </c>
      <c r="C34" s="20" t="s">
        <v>115</v>
      </c>
      <c r="D34" s="20"/>
      <c r="E34" s="11">
        <v>-0.2</v>
      </c>
    </row>
    <row r="35" spans="1:5" ht="86.45" customHeight="1" x14ac:dyDescent="0.2">
      <c r="A35" s="13" t="s">
        <v>21</v>
      </c>
      <c r="B35" s="10" t="s">
        <v>17</v>
      </c>
      <c r="C35" s="20" t="s">
        <v>116</v>
      </c>
      <c r="D35" s="20"/>
      <c r="E35" s="11">
        <v>672.3</v>
      </c>
    </row>
    <row r="36" spans="1:5" ht="86.45" customHeight="1" x14ac:dyDescent="0.2">
      <c r="A36" s="13" t="s">
        <v>22</v>
      </c>
      <c r="B36" s="10" t="s">
        <v>17</v>
      </c>
      <c r="C36" s="20" t="s">
        <v>117</v>
      </c>
      <c r="D36" s="20"/>
      <c r="E36" s="12">
        <v>18.399999999999999</v>
      </c>
    </row>
    <row r="37" spans="1:5" ht="85.15" customHeight="1" x14ac:dyDescent="0.2">
      <c r="A37" s="13" t="s">
        <v>23</v>
      </c>
      <c r="B37" s="10" t="s">
        <v>17</v>
      </c>
      <c r="C37" s="20" t="s">
        <v>118</v>
      </c>
      <c r="D37" s="20"/>
      <c r="E37" s="11">
        <v>26.5</v>
      </c>
    </row>
    <row r="38" spans="1:5" ht="45.6" customHeight="1" x14ac:dyDescent="0.2">
      <c r="A38" s="9" t="s">
        <v>24</v>
      </c>
      <c r="B38" s="10" t="s">
        <v>17</v>
      </c>
      <c r="C38" s="20" t="s">
        <v>119</v>
      </c>
      <c r="D38" s="20"/>
      <c r="E38" s="11">
        <v>5052.2</v>
      </c>
    </row>
    <row r="39" spans="1:5" ht="46.15" customHeight="1" x14ac:dyDescent="0.2">
      <c r="A39" s="9" t="s">
        <v>25</v>
      </c>
      <c r="B39" s="10" t="s">
        <v>17</v>
      </c>
      <c r="C39" s="20" t="s">
        <v>120</v>
      </c>
      <c r="D39" s="20"/>
      <c r="E39" s="11">
        <v>24.7</v>
      </c>
    </row>
    <row r="40" spans="1:5" ht="34.9" customHeight="1" x14ac:dyDescent="0.2">
      <c r="A40" s="9" t="s">
        <v>26</v>
      </c>
      <c r="B40" s="10" t="s">
        <v>17</v>
      </c>
      <c r="C40" s="20" t="s">
        <v>121</v>
      </c>
      <c r="D40" s="20"/>
      <c r="E40" s="11">
        <v>28.5</v>
      </c>
    </row>
    <row r="41" spans="1:5" ht="76.150000000000006" customHeight="1" x14ac:dyDescent="0.2">
      <c r="A41" s="13" t="s">
        <v>27</v>
      </c>
      <c r="B41" s="10" t="s">
        <v>17</v>
      </c>
      <c r="C41" s="20" t="s">
        <v>122</v>
      </c>
      <c r="D41" s="20"/>
      <c r="E41" s="11">
        <v>790.2</v>
      </c>
    </row>
    <row r="42" spans="1:5" ht="76.900000000000006" customHeight="1" x14ac:dyDescent="0.2">
      <c r="A42" s="13" t="s">
        <v>28</v>
      </c>
      <c r="B42" s="10" t="s">
        <v>17</v>
      </c>
      <c r="C42" s="20" t="s">
        <v>123</v>
      </c>
      <c r="D42" s="20"/>
      <c r="E42" s="11">
        <v>0.5</v>
      </c>
    </row>
    <row r="43" spans="1:5" ht="76.150000000000006" customHeight="1" x14ac:dyDescent="0.2">
      <c r="A43" s="13" t="s">
        <v>29</v>
      </c>
      <c r="B43" s="10" t="s">
        <v>17</v>
      </c>
      <c r="C43" s="20" t="s">
        <v>124</v>
      </c>
      <c r="D43" s="20"/>
      <c r="E43" s="11">
        <v>-0.6</v>
      </c>
    </row>
    <row r="44" spans="1:5" ht="23.45" customHeight="1" x14ac:dyDescent="0.2">
      <c r="A44" s="9" t="s">
        <v>30</v>
      </c>
      <c r="B44" s="10" t="s">
        <v>17</v>
      </c>
      <c r="C44" s="20" t="s">
        <v>125</v>
      </c>
      <c r="D44" s="20"/>
      <c r="E44" s="11">
        <v>15952.5</v>
      </c>
    </row>
    <row r="45" spans="1:5" ht="23.45" customHeight="1" x14ac:dyDescent="0.2">
      <c r="A45" s="9" t="s">
        <v>31</v>
      </c>
      <c r="B45" s="10" t="s">
        <v>17</v>
      </c>
      <c r="C45" s="20" t="s">
        <v>126</v>
      </c>
      <c r="D45" s="20"/>
      <c r="E45" s="11">
        <v>23.9</v>
      </c>
    </row>
    <row r="46" spans="1:5" ht="24.6" customHeight="1" x14ac:dyDescent="0.2">
      <c r="A46" s="9" t="s">
        <v>32</v>
      </c>
      <c r="B46" s="10" t="s">
        <v>17</v>
      </c>
      <c r="C46" s="20" t="s">
        <v>127</v>
      </c>
      <c r="D46" s="20"/>
      <c r="E46" s="11">
        <v>86.2</v>
      </c>
    </row>
    <row r="47" spans="1:5" ht="34.15" customHeight="1" x14ac:dyDescent="0.2">
      <c r="A47" s="9" t="s">
        <v>33</v>
      </c>
      <c r="B47" s="10" t="s">
        <v>17</v>
      </c>
      <c r="C47" s="20" t="s">
        <v>128</v>
      </c>
      <c r="D47" s="20"/>
      <c r="E47" s="11">
        <v>2.2999999999999998</v>
      </c>
    </row>
    <row r="48" spans="1:5" ht="36" customHeight="1" x14ac:dyDescent="0.2">
      <c r="A48" s="9" t="s">
        <v>34</v>
      </c>
      <c r="B48" s="10" t="s">
        <v>17</v>
      </c>
      <c r="C48" s="20" t="s">
        <v>129</v>
      </c>
      <c r="D48" s="20"/>
      <c r="E48" s="11">
        <v>12.2</v>
      </c>
    </row>
    <row r="49" spans="1:5" ht="34.15" customHeight="1" x14ac:dyDescent="0.2">
      <c r="A49" s="9" t="s">
        <v>35</v>
      </c>
      <c r="B49" s="10" t="s">
        <v>17</v>
      </c>
      <c r="C49" s="20" t="s">
        <v>130</v>
      </c>
      <c r="D49" s="20"/>
      <c r="E49" s="11">
        <v>0.3</v>
      </c>
    </row>
    <row r="50" spans="1:5" ht="25.5" x14ac:dyDescent="0.2">
      <c r="A50" s="9" t="s">
        <v>36</v>
      </c>
      <c r="B50" s="10" t="s">
        <v>17</v>
      </c>
      <c r="C50" s="20" t="s">
        <v>131</v>
      </c>
      <c r="D50" s="20"/>
      <c r="E50" s="11">
        <v>9.6</v>
      </c>
    </row>
    <row r="51" spans="1:5" ht="25.5" x14ac:dyDescent="0.2">
      <c r="A51" s="9" t="s">
        <v>37</v>
      </c>
      <c r="B51" s="10" t="s">
        <v>17</v>
      </c>
      <c r="C51" s="20" t="s">
        <v>132</v>
      </c>
      <c r="D51" s="20"/>
      <c r="E51" s="11">
        <v>0.8</v>
      </c>
    </row>
    <row r="52" spans="1:5" ht="55.9" customHeight="1" x14ac:dyDescent="0.2">
      <c r="A52" s="9" t="s">
        <v>38</v>
      </c>
      <c r="B52" s="10" t="s">
        <v>17</v>
      </c>
      <c r="C52" s="20" t="s">
        <v>133</v>
      </c>
      <c r="D52" s="20"/>
      <c r="E52" s="11">
        <v>40.700000000000003</v>
      </c>
    </row>
    <row r="53" spans="1:5" ht="45.6" customHeight="1" x14ac:dyDescent="0.2">
      <c r="A53" s="9" t="s">
        <v>39</v>
      </c>
      <c r="B53" s="10" t="s">
        <v>17</v>
      </c>
      <c r="C53" s="20" t="s">
        <v>134</v>
      </c>
      <c r="D53" s="20"/>
      <c r="E53" s="11">
        <v>0.2</v>
      </c>
    </row>
    <row r="54" spans="1:5" ht="45" customHeight="1" x14ac:dyDescent="0.2">
      <c r="A54" s="9" t="s">
        <v>40</v>
      </c>
      <c r="B54" s="10" t="s">
        <v>17</v>
      </c>
      <c r="C54" s="20" t="s">
        <v>135</v>
      </c>
      <c r="D54" s="20"/>
      <c r="E54" s="11">
        <v>3153.4</v>
      </c>
    </row>
    <row r="55" spans="1:5" ht="44.45" customHeight="1" x14ac:dyDescent="0.2">
      <c r="A55" s="9" t="s">
        <v>41</v>
      </c>
      <c r="B55" s="10" t="s">
        <v>17</v>
      </c>
      <c r="C55" s="20" t="s">
        <v>136</v>
      </c>
      <c r="D55" s="20"/>
      <c r="E55" s="11">
        <v>2.2000000000000002</v>
      </c>
    </row>
    <row r="56" spans="1:5" x14ac:dyDescent="0.2">
      <c r="A56" s="9" t="s">
        <v>42</v>
      </c>
      <c r="B56" s="10" t="s">
        <v>17</v>
      </c>
      <c r="C56" s="20" t="s">
        <v>137</v>
      </c>
      <c r="D56" s="20"/>
      <c r="E56" s="11">
        <v>7.5</v>
      </c>
    </row>
    <row r="57" spans="1:5" x14ac:dyDescent="0.2">
      <c r="A57" s="9" t="s">
        <v>43</v>
      </c>
      <c r="B57" s="10" t="s">
        <v>17</v>
      </c>
      <c r="C57" s="20" t="s">
        <v>138</v>
      </c>
      <c r="D57" s="20"/>
      <c r="E57" s="11">
        <v>0.4</v>
      </c>
    </row>
    <row r="58" spans="1:5" ht="57" customHeight="1" x14ac:dyDescent="0.2">
      <c r="A58" s="13" t="s">
        <v>44</v>
      </c>
      <c r="B58" s="10" t="s">
        <v>17</v>
      </c>
      <c r="C58" s="20" t="s">
        <v>139</v>
      </c>
      <c r="D58" s="20"/>
      <c r="E58" s="11">
        <v>128.69999999999999</v>
      </c>
    </row>
    <row r="59" spans="1:5" ht="75.599999999999994" customHeight="1" x14ac:dyDescent="0.2">
      <c r="A59" s="13" t="s">
        <v>45</v>
      </c>
      <c r="B59" s="10" t="s">
        <v>17</v>
      </c>
      <c r="C59" s="20" t="s">
        <v>140</v>
      </c>
      <c r="D59" s="20"/>
      <c r="E59" s="11">
        <v>0.9</v>
      </c>
    </row>
    <row r="60" spans="1:5" ht="30" customHeight="1" x14ac:dyDescent="0.2">
      <c r="A60" s="5" t="s">
        <v>141</v>
      </c>
      <c r="B60" s="6" t="s">
        <v>46</v>
      </c>
      <c r="C60" s="19"/>
      <c r="D60" s="19"/>
      <c r="E60" s="7">
        <f>SUM(E61:E67)</f>
        <v>973.7</v>
      </c>
    </row>
    <row r="61" spans="1:5" ht="75.599999999999994" customHeight="1" x14ac:dyDescent="0.2">
      <c r="A61" s="13" t="s">
        <v>10</v>
      </c>
      <c r="B61" s="10" t="s">
        <v>46</v>
      </c>
      <c r="C61" s="21" t="s">
        <v>106</v>
      </c>
      <c r="D61" s="20"/>
      <c r="E61" s="11">
        <v>-178.7</v>
      </c>
    </row>
    <row r="62" spans="1:5" ht="67.150000000000006" customHeight="1" x14ac:dyDescent="0.2">
      <c r="A62" s="13" t="s">
        <v>47</v>
      </c>
      <c r="B62" s="10" t="s">
        <v>46</v>
      </c>
      <c r="C62" s="21" t="s">
        <v>142</v>
      </c>
      <c r="D62" s="20"/>
      <c r="E62" s="11">
        <v>9.5</v>
      </c>
    </row>
    <row r="63" spans="1:5" ht="54" customHeight="1" x14ac:dyDescent="0.2">
      <c r="A63" s="9" t="s">
        <v>12</v>
      </c>
      <c r="B63" s="10" t="s">
        <v>46</v>
      </c>
      <c r="C63" s="21" t="s">
        <v>107</v>
      </c>
      <c r="D63" s="20"/>
      <c r="E63" s="11">
        <v>1.4</v>
      </c>
    </row>
    <row r="64" spans="1:5" ht="75.599999999999994" customHeight="1" x14ac:dyDescent="0.2">
      <c r="A64" s="13" t="s">
        <v>48</v>
      </c>
      <c r="B64" s="10" t="s">
        <v>46</v>
      </c>
      <c r="C64" s="21" t="s">
        <v>143</v>
      </c>
      <c r="D64" s="20"/>
      <c r="E64" s="11">
        <v>10</v>
      </c>
    </row>
    <row r="65" spans="1:5" ht="57" customHeight="1" x14ac:dyDescent="0.2">
      <c r="A65" s="9" t="s">
        <v>49</v>
      </c>
      <c r="B65" s="10" t="s">
        <v>46</v>
      </c>
      <c r="C65" s="21" t="s">
        <v>144</v>
      </c>
      <c r="D65" s="20"/>
      <c r="E65" s="11">
        <v>599.79999999999995</v>
      </c>
    </row>
    <row r="66" spans="1:5" ht="87" customHeight="1" x14ac:dyDescent="0.2">
      <c r="A66" s="13" t="s">
        <v>50</v>
      </c>
      <c r="B66" s="10" t="s">
        <v>46</v>
      </c>
      <c r="C66" s="21" t="s">
        <v>145</v>
      </c>
      <c r="D66" s="20"/>
      <c r="E66" s="12">
        <v>96</v>
      </c>
    </row>
    <row r="67" spans="1:5" ht="64.150000000000006" customHeight="1" x14ac:dyDescent="0.2">
      <c r="A67" s="13" t="s">
        <v>8</v>
      </c>
      <c r="B67" s="10" t="s">
        <v>46</v>
      </c>
      <c r="C67" s="21" t="s">
        <v>104</v>
      </c>
      <c r="D67" s="20"/>
      <c r="E67" s="11">
        <v>435.7</v>
      </c>
    </row>
    <row r="68" spans="1:5" x14ac:dyDescent="0.2">
      <c r="A68" s="5" t="s">
        <v>146</v>
      </c>
      <c r="B68" s="6" t="s">
        <v>51</v>
      </c>
      <c r="C68" s="19"/>
      <c r="D68" s="19"/>
      <c r="E68" s="7">
        <f>SUM(E69:E70)</f>
        <v>4.3</v>
      </c>
    </row>
    <row r="69" spans="1:5" ht="87.6" customHeight="1" x14ac:dyDescent="0.2">
      <c r="A69" s="13" t="s">
        <v>50</v>
      </c>
      <c r="B69" s="10" t="s">
        <v>51</v>
      </c>
      <c r="C69" s="21" t="s">
        <v>145</v>
      </c>
      <c r="D69" s="20"/>
      <c r="E69" s="11">
        <v>0.3</v>
      </c>
    </row>
    <row r="70" spans="1:5" ht="66" customHeight="1" x14ac:dyDescent="0.2">
      <c r="A70" s="13" t="s">
        <v>8</v>
      </c>
      <c r="B70" s="10" t="s">
        <v>51</v>
      </c>
      <c r="C70" s="21" t="s">
        <v>104</v>
      </c>
      <c r="D70" s="20"/>
      <c r="E70" s="11">
        <v>4</v>
      </c>
    </row>
    <row r="71" spans="1:5" ht="25.5" x14ac:dyDescent="0.2">
      <c r="A71" s="5" t="s">
        <v>147</v>
      </c>
      <c r="B71" s="6" t="s">
        <v>53</v>
      </c>
      <c r="C71" s="19"/>
      <c r="D71" s="19"/>
      <c r="E71" s="7">
        <f>SUM(E72)</f>
        <v>23.6</v>
      </c>
    </row>
    <row r="72" spans="1:5" ht="63.75" x14ac:dyDescent="0.2">
      <c r="A72" s="9" t="s">
        <v>52</v>
      </c>
      <c r="B72" s="10" t="s">
        <v>53</v>
      </c>
      <c r="C72" s="21" t="s">
        <v>148</v>
      </c>
      <c r="D72" s="20"/>
      <c r="E72" s="11">
        <v>23.6</v>
      </c>
    </row>
    <row r="73" spans="1:5" ht="25.5" x14ac:dyDescent="0.2">
      <c r="A73" s="5" t="s">
        <v>149</v>
      </c>
      <c r="B73" s="6" t="s">
        <v>54</v>
      </c>
      <c r="C73" s="19"/>
      <c r="D73" s="19"/>
      <c r="E73" s="7">
        <f>E74</f>
        <v>166</v>
      </c>
    </row>
    <row r="74" spans="1:5" ht="64.900000000000006" customHeight="1" x14ac:dyDescent="0.2">
      <c r="A74" s="13" t="s">
        <v>8</v>
      </c>
      <c r="B74" s="10" t="s">
        <v>54</v>
      </c>
      <c r="C74" s="21" t="s">
        <v>104</v>
      </c>
      <c r="D74" s="20"/>
      <c r="E74" s="11">
        <v>166</v>
      </c>
    </row>
    <row r="75" spans="1:5" ht="25.5" x14ac:dyDescent="0.2">
      <c r="A75" s="5" t="s">
        <v>150</v>
      </c>
      <c r="B75" s="6" t="s">
        <v>56</v>
      </c>
      <c r="C75" s="19"/>
      <c r="D75" s="19"/>
      <c r="E75" s="7">
        <f>SUM(E76:E77)</f>
        <v>1382</v>
      </c>
    </row>
    <row r="76" spans="1:5" ht="66.599999999999994" customHeight="1" x14ac:dyDescent="0.2">
      <c r="A76" s="9" t="s">
        <v>55</v>
      </c>
      <c r="B76" s="10" t="s">
        <v>56</v>
      </c>
      <c r="C76" s="21" t="s">
        <v>151</v>
      </c>
      <c r="D76" s="20"/>
      <c r="E76" s="11">
        <v>32</v>
      </c>
    </row>
    <row r="77" spans="1:5" ht="51" x14ac:dyDescent="0.2">
      <c r="A77" s="9" t="s">
        <v>57</v>
      </c>
      <c r="B77" s="10" t="s">
        <v>56</v>
      </c>
      <c r="C77" s="21" t="s">
        <v>152</v>
      </c>
      <c r="D77" s="20"/>
      <c r="E77" s="11">
        <v>1350</v>
      </c>
    </row>
    <row r="78" spans="1:5" ht="25.5" x14ac:dyDescent="0.2">
      <c r="A78" s="5" t="s">
        <v>153</v>
      </c>
      <c r="B78" s="6" t="s">
        <v>59</v>
      </c>
      <c r="C78" s="19"/>
      <c r="D78" s="19"/>
      <c r="E78" s="7">
        <f>SUM(E79:E80)</f>
        <v>31.3</v>
      </c>
    </row>
    <row r="79" spans="1:5" ht="36" customHeight="1" x14ac:dyDescent="0.2">
      <c r="A79" s="9" t="s">
        <v>58</v>
      </c>
      <c r="B79" s="10" t="s">
        <v>59</v>
      </c>
      <c r="C79" s="21" t="s">
        <v>154</v>
      </c>
      <c r="D79" s="20"/>
      <c r="E79" s="11">
        <v>20.8</v>
      </c>
    </row>
    <row r="80" spans="1:5" ht="34.9" customHeight="1" x14ac:dyDescent="0.2">
      <c r="A80" s="9" t="s">
        <v>60</v>
      </c>
      <c r="B80" s="10" t="s">
        <v>59</v>
      </c>
      <c r="C80" s="21" t="s">
        <v>155</v>
      </c>
      <c r="D80" s="20"/>
      <c r="E80" s="11">
        <v>10.5</v>
      </c>
    </row>
    <row r="81" spans="1:5" ht="25.5" x14ac:dyDescent="0.2">
      <c r="A81" s="5" t="s">
        <v>156</v>
      </c>
      <c r="B81" s="6" t="s">
        <v>62</v>
      </c>
      <c r="C81" s="19"/>
      <c r="D81" s="19"/>
      <c r="E81" s="7">
        <f>SUM(E82:E84)</f>
        <v>149</v>
      </c>
    </row>
    <row r="82" spans="1:5" ht="33.6" customHeight="1" x14ac:dyDescent="0.2">
      <c r="A82" s="9" t="s">
        <v>61</v>
      </c>
      <c r="B82" s="10" t="s">
        <v>62</v>
      </c>
      <c r="C82" s="21" t="s">
        <v>157</v>
      </c>
      <c r="D82" s="20"/>
      <c r="E82" s="11">
        <v>79</v>
      </c>
    </row>
    <row r="83" spans="1:5" ht="26.45" customHeight="1" x14ac:dyDescent="0.2">
      <c r="A83" s="9" t="s">
        <v>63</v>
      </c>
      <c r="B83" s="10" t="s">
        <v>62</v>
      </c>
      <c r="C83" s="21" t="s">
        <v>158</v>
      </c>
      <c r="D83" s="20"/>
      <c r="E83" s="11">
        <v>10</v>
      </c>
    </row>
    <row r="84" spans="1:5" ht="34.15" customHeight="1" x14ac:dyDescent="0.2">
      <c r="A84" s="9" t="s">
        <v>58</v>
      </c>
      <c r="B84" s="10" t="s">
        <v>62</v>
      </c>
      <c r="C84" s="21" t="s">
        <v>154</v>
      </c>
      <c r="D84" s="20"/>
      <c r="E84" s="11">
        <v>60</v>
      </c>
    </row>
    <row r="85" spans="1:5" ht="38.25" x14ac:dyDescent="0.2">
      <c r="A85" s="5" t="s">
        <v>159</v>
      </c>
      <c r="B85" s="6" t="s">
        <v>65</v>
      </c>
      <c r="C85" s="19"/>
      <c r="D85" s="19"/>
      <c r="E85" s="7">
        <f>SUM(E86:E93)</f>
        <v>4384</v>
      </c>
    </row>
    <row r="86" spans="1:5" ht="38.25" x14ac:dyDescent="0.2">
      <c r="A86" s="9" t="s">
        <v>64</v>
      </c>
      <c r="B86" s="10" t="s">
        <v>65</v>
      </c>
      <c r="C86" s="21" t="s">
        <v>160</v>
      </c>
      <c r="D86" s="20"/>
      <c r="E86" s="11">
        <v>1685.3</v>
      </c>
    </row>
    <row r="87" spans="1:5" ht="25.9" customHeight="1" x14ac:dyDescent="0.2">
      <c r="A87" s="9" t="s">
        <v>66</v>
      </c>
      <c r="B87" s="10" t="s">
        <v>65</v>
      </c>
      <c r="C87" s="21" t="s">
        <v>161</v>
      </c>
      <c r="D87" s="20"/>
      <c r="E87" s="11">
        <v>108.4</v>
      </c>
    </row>
    <row r="88" spans="1:5" ht="44.45" customHeight="1" x14ac:dyDescent="0.2">
      <c r="A88" s="9" t="s">
        <v>67</v>
      </c>
      <c r="B88" s="10" t="s">
        <v>65</v>
      </c>
      <c r="C88" s="21" t="s">
        <v>162</v>
      </c>
      <c r="D88" s="20"/>
      <c r="E88" s="11">
        <v>9.4</v>
      </c>
    </row>
    <row r="89" spans="1:5" ht="24.6" customHeight="1" x14ac:dyDescent="0.2">
      <c r="A89" s="9" t="s">
        <v>68</v>
      </c>
      <c r="B89" s="10" t="s">
        <v>65</v>
      </c>
      <c r="C89" s="21" t="s">
        <v>163</v>
      </c>
      <c r="D89" s="20"/>
      <c r="E89" s="11">
        <v>0.9</v>
      </c>
    </row>
    <row r="90" spans="1:5" ht="45" customHeight="1" x14ac:dyDescent="0.2">
      <c r="A90" s="9" t="s">
        <v>209</v>
      </c>
      <c r="B90" s="10" t="s">
        <v>65</v>
      </c>
      <c r="C90" s="21" t="s">
        <v>164</v>
      </c>
      <c r="D90" s="20"/>
      <c r="E90" s="11">
        <v>500</v>
      </c>
    </row>
    <row r="91" spans="1:5" ht="25.15" customHeight="1" x14ac:dyDescent="0.2">
      <c r="A91" s="9" t="s">
        <v>210</v>
      </c>
      <c r="B91" s="10" t="s">
        <v>65</v>
      </c>
      <c r="C91" s="21" t="s">
        <v>165</v>
      </c>
      <c r="D91" s="20"/>
      <c r="E91" s="11">
        <v>2000</v>
      </c>
    </row>
    <row r="92" spans="1:5" ht="63.75" x14ac:dyDescent="0.2">
      <c r="A92" s="9" t="s">
        <v>69</v>
      </c>
      <c r="B92" s="10" t="s">
        <v>65</v>
      </c>
      <c r="C92" s="21" t="s">
        <v>166</v>
      </c>
      <c r="D92" s="20"/>
      <c r="E92" s="11">
        <v>50</v>
      </c>
    </row>
    <row r="93" spans="1:5" ht="24.6" customHeight="1" x14ac:dyDescent="0.2">
      <c r="A93" s="9" t="s">
        <v>70</v>
      </c>
      <c r="B93" s="10" t="s">
        <v>65</v>
      </c>
      <c r="C93" s="21" t="s">
        <v>167</v>
      </c>
      <c r="D93" s="20"/>
      <c r="E93" s="11">
        <v>30</v>
      </c>
    </row>
    <row r="94" spans="1:5" ht="43.9" customHeight="1" x14ac:dyDescent="0.2">
      <c r="A94" s="5" t="s">
        <v>168</v>
      </c>
      <c r="B94" s="6" t="s">
        <v>71</v>
      </c>
      <c r="C94" s="19"/>
      <c r="D94" s="19"/>
      <c r="E94" s="7">
        <f>SUM(E95:E106)</f>
        <v>335136.59999999998</v>
      </c>
    </row>
    <row r="95" spans="1:5" ht="38.25" x14ac:dyDescent="0.2">
      <c r="A95" s="9" t="s">
        <v>64</v>
      </c>
      <c r="B95" s="10" t="s">
        <v>71</v>
      </c>
      <c r="C95" s="21" t="s">
        <v>160</v>
      </c>
      <c r="D95" s="20"/>
      <c r="E95" s="11">
        <v>18100.5</v>
      </c>
    </row>
    <row r="96" spans="1:5" ht="23.45" customHeight="1" x14ac:dyDescent="0.2">
      <c r="A96" s="9" t="s">
        <v>66</v>
      </c>
      <c r="B96" s="10" t="s">
        <v>71</v>
      </c>
      <c r="C96" s="21" t="s">
        <v>161</v>
      </c>
      <c r="D96" s="20"/>
      <c r="E96" s="11">
        <v>106.6</v>
      </c>
    </row>
    <row r="97" spans="1:5" ht="55.15" customHeight="1" x14ac:dyDescent="0.2">
      <c r="A97" s="9" t="s">
        <v>72</v>
      </c>
      <c r="B97" s="10" t="s">
        <v>71</v>
      </c>
      <c r="C97" s="21" t="s">
        <v>169</v>
      </c>
      <c r="D97" s="20"/>
      <c r="E97" s="11">
        <v>11.3</v>
      </c>
    </row>
    <row r="98" spans="1:5" ht="25.9" customHeight="1" x14ac:dyDescent="0.2">
      <c r="A98" s="9" t="s">
        <v>68</v>
      </c>
      <c r="B98" s="10" t="s">
        <v>71</v>
      </c>
      <c r="C98" s="21" t="s">
        <v>163</v>
      </c>
      <c r="D98" s="20"/>
      <c r="E98" s="11">
        <v>-278.8</v>
      </c>
    </row>
    <row r="99" spans="1:5" ht="118.9" customHeight="1" x14ac:dyDescent="0.2">
      <c r="A99" s="9" t="s">
        <v>211</v>
      </c>
      <c r="B99" s="10" t="s">
        <v>71</v>
      </c>
      <c r="C99" s="21" t="s">
        <v>170</v>
      </c>
      <c r="D99" s="20"/>
      <c r="E99" s="11">
        <v>40.9</v>
      </c>
    </row>
    <row r="100" spans="1:5" ht="45.6" customHeight="1" x14ac:dyDescent="0.2">
      <c r="A100" s="9" t="s">
        <v>212</v>
      </c>
      <c r="B100" s="10" t="s">
        <v>71</v>
      </c>
      <c r="C100" s="21" t="s">
        <v>171</v>
      </c>
      <c r="D100" s="20"/>
      <c r="E100" s="11">
        <v>1294</v>
      </c>
    </row>
    <row r="101" spans="1:5" ht="56.45" customHeight="1" x14ac:dyDescent="0.2">
      <c r="A101" s="14" t="s">
        <v>213</v>
      </c>
      <c r="B101" s="10" t="s">
        <v>71</v>
      </c>
      <c r="C101" s="21" t="s">
        <v>172</v>
      </c>
      <c r="D101" s="20"/>
      <c r="E101" s="11">
        <v>1015.2</v>
      </c>
    </row>
    <row r="102" spans="1:5" ht="78" customHeight="1" x14ac:dyDescent="0.2">
      <c r="A102" s="9" t="s">
        <v>214</v>
      </c>
      <c r="B102" s="10" t="s">
        <v>71</v>
      </c>
      <c r="C102" s="21" t="s">
        <v>173</v>
      </c>
      <c r="D102" s="20"/>
      <c r="E102" s="11">
        <v>207258.9</v>
      </c>
    </row>
    <row r="103" spans="1:5" ht="45.6" customHeight="1" x14ac:dyDescent="0.2">
      <c r="A103" s="9" t="s">
        <v>215</v>
      </c>
      <c r="B103" s="10" t="s">
        <v>71</v>
      </c>
      <c r="C103" s="21" t="s">
        <v>174</v>
      </c>
      <c r="D103" s="20"/>
      <c r="E103" s="11">
        <v>107336.2</v>
      </c>
    </row>
    <row r="104" spans="1:5" ht="37.15" customHeight="1" x14ac:dyDescent="0.2">
      <c r="A104" s="9" t="s">
        <v>73</v>
      </c>
      <c r="B104" s="10" t="s">
        <v>71</v>
      </c>
      <c r="C104" s="21" t="s">
        <v>175</v>
      </c>
      <c r="D104" s="20"/>
      <c r="E104" s="11">
        <v>120</v>
      </c>
    </row>
    <row r="105" spans="1:5" ht="37.9" customHeight="1" x14ac:dyDescent="0.2">
      <c r="A105" s="16" t="s">
        <v>216</v>
      </c>
      <c r="B105" s="10" t="s">
        <v>71</v>
      </c>
      <c r="C105" s="21" t="s">
        <v>176</v>
      </c>
      <c r="D105" s="20"/>
      <c r="E105" s="11">
        <v>278.8</v>
      </c>
    </row>
    <row r="106" spans="1:5" ht="44.45" customHeight="1" x14ac:dyDescent="0.2">
      <c r="A106" s="9" t="s">
        <v>74</v>
      </c>
      <c r="B106" s="10" t="s">
        <v>71</v>
      </c>
      <c r="C106" s="21" t="s">
        <v>177</v>
      </c>
      <c r="D106" s="20"/>
      <c r="E106" s="11">
        <v>-147</v>
      </c>
    </row>
    <row r="107" spans="1:5" ht="25.5" x14ac:dyDescent="0.2">
      <c r="A107" s="5" t="s">
        <v>178</v>
      </c>
      <c r="B107" s="6" t="s">
        <v>76</v>
      </c>
      <c r="C107" s="19"/>
      <c r="D107" s="19"/>
      <c r="E107" s="7">
        <f>SUM(E108:E139)</f>
        <v>93563.4</v>
      </c>
    </row>
    <row r="108" spans="1:5" ht="76.5" x14ac:dyDescent="0.2">
      <c r="A108" s="9" t="s">
        <v>75</v>
      </c>
      <c r="B108" s="10" t="s">
        <v>76</v>
      </c>
      <c r="C108" s="21" t="s">
        <v>179</v>
      </c>
      <c r="D108" s="20"/>
      <c r="E108" s="11">
        <v>776</v>
      </c>
    </row>
    <row r="109" spans="1:5" ht="76.5" x14ac:dyDescent="0.2">
      <c r="A109" s="9" t="s">
        <v>77</v>
      </c>
      <c r="B109" s="10" t="s">
        <v>76</v>
      </c>
      <c r="C109" s="21" t="s">
        <v>180</v>
      </c>
      <c r="D109" s="20"/>
      <c r="E109" s="11">
        <v>39</v>
      </c>
    </row>
    <row r="110" spans="1:5" ht="25.9" customHeight="1" x14ac:dyDescent="0.2">
      <c r="A110" s="9" t="s">
        <v>78</v>
      </c>
      <c r="B110" s="10" t="s">
        <v>76</v>
      </c>
      <c r="C110" s="21" t="s">
        <v>181</v>
      </c>
      <c r="D110" s="20"/>
      <c r="E110" s="11">
        <v>3</v>
      </c>
    </row>
    <row r="111" spans="1:5" ht="66" customHeight="1" x14ac:dyDescent="0.2">
      <c r="A111" s="13" t="s">
        <v>79</v>
      </c>
      <c r="B111" s="10" t="s">
        <v>76</v>
      </c>
      <c r="C111" s="21" t="s">
        <v>182</v>
      </c>
      <c r="D111" s="20"/>
      <c r="E111" s="11">
        <v>7472.8</v>
      </c>
    </row>
    <row r="112" spans="1:5" ht="66" customHeight="1" x14ac:dyDescent="0.2">
      <c r="A112" s="9" t="s">
        <v>80</v>
      </c>
      <c r="B112" s="10" t="s">
        <v>76</v>
      </c>
      <c r="C112" s="21" t="s">
        <v>183</v>
      </c>
      <c r="D112" s="20"/>
      <c r="E112" s="11">
        <v>4621</v>
      </c>
    </row>
    <row r="113" spans="1:5" ht="38.25" x14ac:dyDescent="0.2">
      <c r="A113" s="9" t="s">
        <v>64</v>
      </c>
      <c r="B113" s="10" t="s">
        <v>76</v>
      </c>
      <c r="C113" s="21" t="s">
        <v>160</v>
      </c>
      <c r="D113" s="20"/>
      <c r="E113" s="12">
        <v>49.5</v>
      </c>
    </row>
    <row r="114" spans="1:5" ht="30" customHeight="1" x14ac:dyDescent="0.2">
      <c r="A114" s="9" t="s">
        <v>66</v>
      </c>
      <c r="B114" s="10" t="s">
        <v>76</v>
      </c>
      <c r="C114" s="21" t="s">
        <v>161</v>
      </c>
      <c r="D114" s="20"/>
      <c r="E114" s="12">
        <v>34.5</v>
      </c>
    </row>
    <row r="115" spans="1:5" ht="66" customHeight="1" x14ac:dyDescent="0.2">
      <c r="A115" s="9" t="s">
        <v>217</v>
      </c>
      <c r="B115" s="10" t="s">
        <v>76</v>
      </c>
      <c r="C115" s="21" t="s">
        <v>184</v>
      </c>
      <c r="D115" s="20"/>
      <c r="E115" s="11">
        <v>4437.7</v>
      </c>
    </row>
    <row r="116" spans="1:5" ht="51" x14ac:dyDescent="0.2">
      <c r="A116" s="9" t="s">
        <v>81</v>
      </c>
      <c r="B116" s="10" t="s">
        <v>76</v>
      </c>
      <c r="C116" s="21" t="s">
        <v>185</v>
      </c>
      <c r="D116" s="20"/>
      <c r="E116" s="11">
        <v>584.6</v>
      </c>
    </row>
    <row r="117" spans="1:5" ht="45.6" customHeight="1" x14ac:dyDescent="0.2">
      <c r="A117" s="9" t="s">
        <v>67</v>
      </c>
      <c r="B117" s="10" t="s">
        <v>76</v>
      </c>
      <c r="C117" s="21" t="s">
        <v>162</v>
      </c>
      <c r="D117" s="20"/>
      <c r="E117" s="11">
        <v>37.200000000000003</v>
      </c>
    </row>
    <row r="118" spans="1:5" ht="34.15" customHeight="1" x14ac:dyDescent="0.2">
      <c r="A118" s="9" t="s">
        <v>58</v>
      </c>
      <c r="B118" s="10" t="s">
        <v>76</v>
      </c>
      <c r="C118" s="21" t="s">
        <v>154</v>
      </c>
      <c r="D118" s="20"/>
      <c r="E118" s="11">
        <v>243.1</v>
      </c>
    </row>
    <row r="119" spans="1:5" ht="25.15" customHeight="1" x14ac:dyDescent="0.2">
      <c r="A119" s="9" t="s">
        <v>68</v>
      </c>
      <c r="B119" s="10" t="s">
        <v>76</v>
      </c>
      <c r="C119" s="21" t="s">
        <v>163</v>
      </c>
      <c r="D119" s="20"/>
      <c r="E119" s="11">
        <v>-296.2</v>
      </c>
    </row>
    <row r="120" spans="1:5" ht="24.6" customHeight="1" x14ac:dyDescent="0.2">
      <c r="A120" s="9" t="s">
        <v>82</v>
      </c>
      <c r="B120" s="10" t="s">
        <v>76</v>
      </c>
      <c r="C120" s="21" t="s">
        <v>186</v>
      </c>
      <c r="D120" s="20"/>
      <c r="E120" s="11">
        <v>464.4</v>
      </c>
    </row>
    <row r="121" spans="1:5" ht="25.15" customHeight="1" x14ac:dyDescent="0.2">
      <c r="A121" s="9" t="s">
        <v>83</v>
      </c>
      <c r="B121" s="10" t="s">
        <v>76</v>
      </c>
      <c r="C121" s="21" t="s">
        <v>187</v>
      </c>
      <c r="D121" s="20"/>
      <c r="E121" s="11">
        <v>464</v>
      </c>
    </row>
    <row r="122" spans="1:5" ht="57.6" customHeight="1" x14ac:dyDescent="0.2">
      <c r="A122" s="14" t="s">
        <v>218</v>
      </c>
      <c r="B122" s="10" t="s">
        <v>76</v>
      </c>
      <c r="C122" s="21" t="s">
        <v>188</v>
      </c>
      <c r="D122" s="20"/>
      <c r="E122" s="11">
        <v>468</v>
      </c>
    </row>
    <row r="123" spans="1:5" ht="56.45" customHeight="1" x14ac:dyDescent="0.2">
      <c r="A123" s="14" t="s">
        <v>219</v>
      </c>
      <c r="B123" s="10" t="s">
        <v>76</v>
      </c>
      <c r="C123" s="21" t="s">
        <v>189</v>
      </c>
      <c r="D123" s="20"/>
      <c r="E123" s="11">
        <v>132</v>
      </c>
    </row>
    <row r="124" spans="1:5" ht="49.15" customHeight="1" x14ac:dyDescent="0.2">
      <c r="A124" s="14" t="s">
        <v>235</v>
      </c>
      <c r="B124" s="10" t="s">
        <v>76</v>
      </c>
      <c r="C124" s="21" t="s">
        <v>190</v>
      </c>
      <c r="D124" s="20"/>
      <c r="E124" s="11">
        <v>709.7</v>
      </c>
    </row>
    <row r="125" spans="1:5" ht="44.45" customHeight="1" x14ac:dyDescent="0.2">
      <c r="A125" s="9" t="s">
        <v>220</v>
      </c>
      <c r="B125" s="10" t="s">
        <v>76</v>
      </c>
      <c r="C125" s="21" t="s">
        <v>191</v>
      </c>
      <c r="D125" s="20"/>
      <c r="E125" s="11">
        <v>499.8</v>
      </c>
    </row>
    <row r="126" spans="1:5" ht="65.45" customHeight="1" x14ac:dyDescent="0.2">
      <c r="A126" s="9" t="s">
        <v>221</v>
      </c>
      <c r="B126" s="10" t="s">
        <v>76</v>
      </c>
      <c r="C126" s="21" t="s">
        <v>192</v>
      </c>
      <c r="D126" s="20"/>
      <c r="E126" s="11">
        <v>39220.300000000003</v>
      </c>
    </row>
    <row r="127" spans="1:5" ht="45.6" customHeight="1" x14ac:dyDescent="0.2">
      <c r="A127" s="9" t="s">
        <v>84</v>
      </c>
      <c r="B127" s="10" t="s">
        <v>76</v>
      </c>
      <c r="C127" s="21" t="s">
        <v>193</v>
      </c>
      <c r="D127" s="20"/>
      <c r="E127" s="11">
        <v>2.4</v>
      </c>
    </row>
    <row r="128" spans="1:5" ht="38.450000000000003" customHeight="1" x14ac:dyDescent="0.2">
      <c r="A128" s="9" t="s">
        <v>85</v>
      </c>
      <c r="B128" s="10" t="s">
        <v>76</v>
      </c>
      <c r="C128" s="21" t="s">
        <v>194</v>
      </c>
      <c r="D128" s="20"/>
      <c r="E128" s="11">
        <v>25652.6</v>
      </c>
    </row>
    <row r="129" spans="1:5" ht="67.150000000000006" customHeight="1" x14ac:dyDescent="0.2">
      <c r="A129" s="14" t="s">
        <v>222</v>
      </c>
      <c r="B129" s="10" t="s">
        <v>76</v>
      </c>
      <c r="C129" s="21" t="s">
        <v>195</v>
      </c>
      <c r="D129" s="20"/>
      <c r="E129" s="11">
        <v>2575.8000000000002</v>
      </c>
    </row>
    <row r="130" spans="1:5" ht="38.450000000000003" customHeight="1" x14ac:dyDescent="0.2">
      <c r="A130" s="14" t="s">
        <v>223</v>
      </c>
      <c r="B130" s="10" t="s">
        <v>76</v>
      </c>
      <c r="C130" s="21" t="s">
        <v>196</v>
      </c>
      <c r="D130" s="20"/>
      <c r="E130" s="11">
        <v>876.3</v>
      </c>
    </row>
    <row r="131" spans="1:5" ht="48" customHeight="1" x14ac:dyDescent="0.2">
      <c r="A131" s="14" t="s">
        <v>224</v>
      </c>
      <c r="B131" s="10" t="s">
        <v>76</v>
      </c>
      <c r="C131" s="21" t="s">
        <v>197</v>
      </c>
      <c r="D131" s="20"/>
      <c r="E131" s="11">
        <v>891.5</v>
      </c>
    </row>
    <row r="132" spans="1:5" ht="57.6" customHeight="1" x14ac:dyDescent="0.2">
      <c r="A132" s="14" t="s">
        <v>225</v>
      </c>
      <c r="B132" s="10" t="s">
        <v>76</v>
      </c>
      <c r="C132" s="21" t="s">
        <v>198</v>
      </c>
      <c r="D132" s="20"/>
      <c r="E132" s="11">
        <v>499.5</v>
      </c>
    </row>
    <row r="133" spans="1:5" ht="67.900000000000006" customHeight="1" x14ac:dyDescent="0.2">
      <c r="A133" s="14" t="s">
        <v>226</v>
      </c>
      <c r="B133" s="10" t="s">
        <v>76</v>
      </c>
      <c r="C133" s="21" t="s">
        <v>199</v>
      </c>
      <c r="D133" s="20"/>
      <c r="E133" s="11">
        <v>1297</v>
      </c>
    </row>
    <row r="134" spans="1:5" ht="79.150000000000006" customHeight="1" x14ac:dyDescent="0.2">
      <c r="A134" s="15" t="s">
        <v>227</v>
      </c>
      <c r="B134" s="10" t="s">
        <v>76</v>
      </c>
      <c r="C134" s="21" t="s">
        <v>200</v>
      </c>
      <c r="D134" s="20"/>
      <c r="E134" s="11">
        <v>0.7</v>
      </c>
    </row>
    <row r="135" spans="1:5" ht="57.6" customHeight="1" x14ac:dyDescent="0.2">
      <c r="A135" s="14" t="s">
        <v>228</v>
      </c>
      <c r="B135" s="10" t="s">
        <v>76</v>
      </c>
      <c r="C135" s="21" t="s">
        <v>201</v>
      </c>
      <c r="D135" s="20"/>
      <c r="E135" s="12">
        <v>676.6</v>
      </c>
    </row>
    <row r="136" spans="1:5" ht="65.45" customHeight="1" x14ac:dyDescent="0.2">
      <c r="A136" s="13" t="s">
        <v>229</v>
      </c>
      <c r="B136" s="10" t="s">
        <v>76</v>
      </c>
      <c r="C136" s="21" t="s">
        <v>202</v>
      </c>
      <c r="D136" s="20"/>
      <c r="E136" s="11">
        <v>338.5</v>
      </c>
    </row>
    <row r="137" spans="1:5" ht="217.9" customHeight="1" x14ac:dyDescent="0.2">
      <c r="A137" s="13" t="s">
        <v>230</v>
      </c>
      <c r="B137" s="10" t="s">
        <v>76</v>
      </c>
      <c r="C137" s="21" t="s">
        <v>203</v>
      </c>
      <c r="D137" s="20"/>
      <c r="E137" s="12">
        <v>667</v>
      </c>
    </row>
    <row r="138" spans="1:5" ht="186" customHeight="1" x14ac:dyDescent="0.2">
      <c r="A138" s="14" t="s">
        <v>231</v>
      </c>
      <c r="B138" s="10" t="s">
        <v>76</v>
      </c>
      <c r="C138" s="21" t="s">
        <v>204</v>
      </c>
      <c r="D138" s="20"/>
      <c r="E138" s="11">
        <v>983.4</v>
      </c>
    </row>
    <row r="139" spans="1:5" ht="45.6" customHeight="1" x14ac:dyDescent="0.2">
      <c r="A139" s="9" t="s">
        <v>74</v>
      </c>
      <c r="B139" s="10" t="s">
        <v>76</v>
      </c>
      <c r="C139" s="21" t="s">
        <v>177</v>
      </c>
      <c r="D139" s="20"/>
      <c r="E139" s="11">
        <v>-858.3</v>
      </c>
    </row>
    <row r="140" spans="1:5" ht="25.5" x14ac:dyDescent="0.2">
      <c r="A140" s="5" t="s">
        <v>205</v>
      </c>
      <c r="B140" s="6" t="s">
        <v>86</v>
      </c>
      <c r="C140" s="19"/>
      <c r="D140" s="19"/>
      <c r="E140" s="7">
        <f>E141</f>
        <v>21599.8</v>
      </c>
    </row>
    <row r="141" spans="1:5" ht="46.9" customHeight="1" x14ac:dyDescent="0.2">
      <c r="A141" s="9" t="s">
        <v>232</v>
      </c>
      <c r="B141" s="10" t="s">
        <v>86</v>
      </c>
      <c r="C141" s="21" t="s">
        <v>206</v>
      </c>
      <c r="D141" s="20"/>
      <c r="E141" s="11">
        <v>21599.8</v>
      </c>
    </row>
    <row r="142" spans="1:5" ht="25.5" x14ac:dyDescent="0.2">
      <c r="A142" s="5" t="s">
        <v>207</v>
      </c>
      <c r="B142" s="6" t="s">
        <v>87</v>
      </c>
      <c r="C142" s="19"/>
      <c r="D142" s="19"/>
      <c r="E142" s="7">
        <f>SUM(E143:E144)</f>
        <v>127.1</v>
      </c>
    </row>
    <row r="143" spans="1:5" ht="59.45" customHeight="1" x14ac:dyDescent="0.2">
      <c r="A143" s="9" t="s">
        <v>233</v>
      </c>
      <c r="B143" s="10" t="s">
        <v>87</v>
      </c>
      <c r="C143" s="21" t="s">
        <v>208</v>
      </c>
      <c r="D143" s="20"/>
      <c r="E143" s="11">
        <v>131.1</v>
      </c>
    </row>
    <row r="144" spans="1:5" ht="46.9" customHeight="1" x14ac:dyDescent="0.2">
      <c r="A144" s="9" t="s">
        <v>74</v>
      </c>
      <c r="B144" s="10" t="s">
        <v>87</v>
      </c>
      <c r="C144" s="21" t="s">
        <v>177</v>
      </c>
      <c r="D144" s="20"/>
      <c r="E144" s="11">
        <v>-4</v>
      </c>
    </row>
  </sheetData>
  <sortState ref="A13:E130">
    <sortCondition ref="B12:B130"/>
  </sortState>
  <mergeCells count="140">
    <mergeCell ref="C142:D142"/>
    <mergeCell ref="C143:D143"/>
    <mergeCell ref="C144:D144"/>
    <mergeCell ref="C137:D137"/>
    <mergeCell ref="C138:D138"/>
    <mergeCell ref="C139:D139"/>
    <mergeCell ref="C140:D140"/>
    <mergeCell ref="C141:D141"/>
    <mergeCell ref="C132:D132"/>
    <mergeCell ref="C133:D133"/>
    <mergeCell ref="C134:D134"/>
    <mergeCell ref="C135:D135"/>
    <mergeCell ref="C136:D136"/>
    <mergeCell ref="C127:D127"/>
    <mergeCell ref="C128:D128"/>
    <mergeCell ref="C129:D129"/>
    <mergeCell ref="C130:D130"/>
    <mergeCell ref="C131:D131"/>
    <mergeCell ref="C122:D122"/>
    <mergeCell ref="C123:D123"/>
    <mergeCell ref="C124:D124"/>
    <mergeCell ref="C125:D125"/>
    <mergeCell ref="C126:D126"/>
    <mergeCell ref="C117:D117"/>
    <mergeCell ref="C118:D118"/>
    <mergeCell ref="C119:D119"/>
    <mergeCell ref="C120:D120"/>
    <mergeCell ref="C121:D121"/>
    <mergeCell ref="C112:D112"/>
    <mergeCell ref="C113:D113"/>
    <mergeCell ref="C114:D114"/>
    <mergeCell ref="C115:D115"/>
    <mergeCell ref="C116:D116"/>
    <mergeCell ref="C107:D107"/>
    <mergeCell ref="C108:D108"/>
    <mergeCell ref="C109:D109"/>
    <mergeCell ref="C110:D110"/>
    <mergeCell ref="C111:D111"/>
    <mergeCell ref="C102:D102"/>
    <mergeCell ref="C103:D103"/>
    <mergeCell ref="C104:D104"/>
    <mergeCell ref="C105:D105"/>
    <mergeCell ref="C106:D106"/>
    <mergeCell ref="C97:D97"/>
    <mergeCell ref="C98:D98"/>
    <mergeCell ref="C99:D99"/>
    <mergeCell ref="C100:D100"/>
    <mergeCell ref="C101:D101"/>
    <mergeCell ref="C92:D92"/>
    <mergeCell ref="C93:D93"/>
    <mergeCell ref="C94:D94"/>
    <mergeCell ref="C95:D95"/>
    <mergeCell ref="C96:D96"/>
    <mergeCell ref="C87:D87"/>
    <mergeCell ref="C88:D88"/>
    <mergeCell ref="C89:D89"/>
    <mergeCell ref="C90:D90"/>
    <mergeCell ref="C91:D91"/>
    <mergeCell ref="C82:D82"/>
    <mergeCell ref="C83:D83"/>
    <mergeCell ref="C84:D84"/>
    <mergeCell ref="C85:D85"/>
    <mergeCell ref="C86:D86"/>
    <mergeCell ref="C77:D77"/>
    <mergeCell ref="C78:D78"/>
    <mergeCell ref="C79:D79"/>
    <mergeCell ref="C80:D80"/>
    <mergeCell ref="C81:D81"/>
    <mergeCell ref="C72:D72"/>
    <mergeCell ref="C73:D73"/>
    <mergeCell ref="C74:D74"/>
    <mergeCell ref="C75:D75"/>
    <mergeCell ref="C76:D76"/>
    <mergeCell ref="C67:D67"/>
    <mergeCell ref="C68:D68"/>
    <mergeCell ref="C69:D69"/>
    <mergeCell ref="C70:D70"/>
    <mergeCell ref="C71:D71"/>
    <mergeCell ref="C62:D62"/>
    <mergeCell ref="C63:D63"/>
    <mergeCell ref="C64:D64"/>
    <mergeCell ref="C65:D65"/>
    <mergeCell ref="C66:D66"/>
    <mergeCell ref="C58:D58"/>
    <mergeCell ref="C59:D59"/>
    <mergeCell ref="C60:D60"/>
    <mergeCell ref="C61:D61"/>
    <mergeCell ref="C53:D53"/>
    <mergeCell ref="C54:D54"/>
    <mergeCell ref="C55:D55"/>
    <mergeCell ref="C56:D56"/>
    <mergeCell ref="C57:D57"/>
    <mergeCell ref="C48:D48"/>
    <mergeCell ref="C49:D49"/>
    <mergeCell ref="C50:D50"/>
    <mergeCell ref="C51:D51"/>
    <mergeCell ref="C52:D52"/>
    <mergeCell ref="C43:D43"/>
    <mergeCell ref="C44:D44"/>
    <mergeCell ref="C45:D45"/>
    <mergeCell ref="C46:D46"/>
    <mergeCell ref="C47:D47"/>
    <mergeCell ref="C39:D39"/>
    <mergeCell ref="C40:D40"/>
    <mergeCell ref="C41:D41"/>
    <mergeCell ref="C42:D42"/>
    <mergeCell ref="C35:D35"/>
    <mergeCell ref="C36:D36"/>
    <mergeCell ref="C37:D37"/>
    <mergeCell ref="C38:D38"/>
    <mergeCell ref="C30:D30"/>
    <mergeCell ref="C31:D31"/>
    <mergeCell ref="C32:D32"/>
    <mergeCell ref="C33:D33"/>
    <mergeCell ref="C34:D34"/>
    <mergeCell ref="C25:D25"/>
    <mergeCell ref="C26:D26"/>
    <mergeCell ref="C27:D27"/>
    <mergeCell ref="C28:D28"/>
    <mergeCell ref="C29:D29"/>
    <mergeCell ref="C20:D20"/>
    <mergeCell ref="C21:D21"/>
    <mergeCell ref="C22:D22"/>
    <mergeCell ref="C23:D23"/>
    <mergeCell ref="C24:D24"/>
    <mergeCell ref="C2:E2"/>
    <mergeCell ref="C3:E3"/>
    <mergeCell ref="B10:D10"/>
    <mergeCell ref="C18:D18"/>
    <mergeCell ref="C19:D19"/>
    <mergeCell ref="C17:D17"/>
    <mergeCell ref="C11:D11"/>
    <mergeCell ref="A10:A11"/>
    <mergeCell ref="E10:E11"/>
    <mergeCell ref="A4:E7"/>
    <mergeCell ref="C12:D12"/>
    <mergeCell ref="C13:D13"/>
    <mergeCell ref="C14:D14"/>
    <mergeCell ref="C15:D15"/>
    <mergeCell ref="C16:D16"/>
  </mergeCells>
  <pageMargins left="0.74803149606299213" right="0.74803149606299213" top="0.98425196850393704" bottom="0.98425196850393704" header="0.51181102362204722" footer="0.51181102362204722"/>
  <pageSetup paperSize="9" orientation="portrait" r:id="rId1"/>
  <headerFooter alignWithMargins="0">
    <oddFooter>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ДЧБ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Комарова</dc:creator>
  <dc:description>POI HSSF rep:2.35.0.92</dc:description>
  <cp:lastModifiedBy>Бодяло ЕН</cp:lastModifiedBy>
  <cp:lastPrinted>2015-03-30T04:14:36Z</cp:lastPrinted>
  <dcterms:created xsi:type="dcterms:W3CDTF">2015-03-23T08:55:01Z</dcterms:created>
  <dcterms:modified xsi:type="dcterms:W3CDTF">2016-09-23T03:44:53Z</dcterms:modified>
</cp:coreProperties>
</file>